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E09D" lockStructure="1"/>
  <bookViews>
    <workbookView xWindow="2835" yWindow="1485" windowWidth="16365" windowHeight="9000"/>
  </bookViews>
  <sheets>
    <sheet name="Лист1" sheetId="1" r:id="rId1"/>
  </sheets>
  <definedNames>
    <definedName name="_xlnm.Print_Area" localSheetId="0">Лист1!$A$2:$GJ$32</definedName>
  </definedNames>
  <calcPr calcId="144525"/>
</workbook>
</file>

<file path=xl/calcChain.xml><?xml version="1.0" encoding="utf-8"?>
<calcChain xmlns="http://schemas.openxmlformats.org/spreadsheetml/2006/main">
  <c r="EM11" i="1" l="1"/>
  <c r="EN11" i="1"/>
  <c r="EM12" i="1"/>
  <c r="EN12" i="1"/>
  <c r="EM13" i="1"/>
  <c r="EN13" i="1"/>
  <c r="EM14" i="1"/>
  <c r="EN14" i="1"/>
  <c r="EM15" i="1"/>
  <c r="EN15" i="1"/>
  <c r="EM16" i="1"/>
  <c r="EN16" i="1"/>
  <c r="EM17" i="1"/>
  <c r="EN17" i="1"/>
  <c r="EM18" i="1"/>
  <c r="EN18" i="1"/>
  <c r="EN19" i="1" s="1"/>
  <c r="EN10" i="1"/>
  <c r="EM10" i="1"/>
  <c r="C10" i="1"/>
  <c r="DZ11" i="1"/>
  <c r="DZ19" i="1" s="1"/>
  <c r="DZ12" i="1"/>
  <c r="DZ13" i="1"/>
  <c r="DZ14" i="1"/>
  <c r="DZ15" i="1"/>
  <c r="DZ16" i="1"/>
  <c r="DZ17" i="1"/>
  <c r="DZ18" i="1"/>
  <c r="DY11" i="1"/>
  <c r="DY12" i="1"/>
  <c r="DY13" i="1"/>
  <c r="DY14" i="1"/>
  <c r="DY15" i="1"/>
  <c r="DY16" i="1"/>
  <c r="DY17" i="1"/>
  <c r="DY18" i="1"/>
  <c r="CZ11" i="1"/>
  <c r="CZ12" i="1"/>
  <c r="CZ13" i="1"/>
  <c r="CZ14" i="1"/>
  <c r="CZ15" i="1"/>
  <c r="CZ16" i="1"/>
  <c r="CZ17" i="1"/>
  <c r="CZ18" i="1"/>
  <c r="CY11" i="1"/>
  <c r="CY12" i="1"/>
  <c r="CY13" i="1"/>
  <c r="CY14" i="1"/>
  <c r="CY15" i="1"/>
  <c r="CY16" i="1"/>
  <c r="CY17" i="1"/>
  <c r="CY18" i="1"/>
  <c r="BJ11" i="1"/>
  <c r="BJ12" i="1"/>
  <c r="BJ13" i="1"/>
  <c r="BJ14" i="1"/>
  <c r="BJ15" i="1"/>
  <c r="BJ16" i="1"/>
  <c r="BJ17" i="1"/>
  <c r="BJ18" i="1"/>
  <c r="BJ19" i="1" s="1"/>
  <c r="BI11" i="1"/>
  <c r="BI12" i="1"/>
  <c r="BI13" i="1"/>
  <c r="BI14" i="1"/>
  <c r="BI15" i="1"/>
  <c r="BI16" i="1"/>
  <c r="BI17" i="1"/>
  <c r="BI18" i="1"/>
  <c r="R11" i="1"/>
  <c r="R12" i="1"/>
  <c r="R13" i="1"/>
  <c r="R14" i="1"/>
  <c r="R15" i="1"/>
  <c r="R16" i="1"/>
  <c r="R17" i="1"/>
  <c r="R18" i="1"/>
  <c r="AL11" i="1"/>
  <c r="AL12" i="1"/>
  <c r="AL13" i="1"/>
  <c r="AL14" i="1"/>
  <c r="AL15" i="1"/>
  <c r="AL16" i="1"/>
  <c r="AL17" i="1"/>
  <c r="AL18" i="1"/>
  <c r="AK11" i="1"/>
  <c r="AK12" i="1"/>
  <c r="AK13" i="1"/>
  <c r="AK14" i="1"/>
  <c r="AK15" i="1"/>
  <c r="AK16" i="1"/>
  <c r="AK17" i="1"/>
  <c r="AK18" i="1"/>
  <c r="Q11" i="1"/>
  <c r="Q12" i="1"/>
  <c r="Q13" i="1"/>
  <c r="Q14" i="1"/>
  <c r="Q15" i="1"/>
  <c r="Q16" i="1"/>
  <c r="Q17" i="1"/>
  <c r="Q18" i="1"/>
  <c r="D15" i="1"/>
  <c r="C40" i="1" s="1"/>
  <c r="D10" i="1"/>
  <c r="D11" i="1"/>
  <c r="D12" i="1"/>
  <c r="D13" i="1"/>
  <c r="C38" i="1" s="1"/>
  <c r="D14" i="1"/>
  <c r="D16" i="1"/>
  <c r="F41" i="1" s="1"/>
  <c r="D17" i="1"/>
  <c r="D18" i="1"/>
  <c r="BB10" i="1"/>
  <c r="BB11" i="1"/>
  <c r="BB12" i="1"/>
  <c r="F37" i="1" s="1"/>
  <c r="BB13" i="1"/>
  <c r="BB14" i="1"/>
  <c r="F39" i="1" s="1"/>
  <c r="BB15" i="1"/>
  <c r="BB16" i="1"/>
  <c r="BB17" i="1"/>
  <c r="BB18" i="1"/>
  <c r="F36" i="1"/>
  <c r="F38" i="1"/>
  <c r="F40" i="1"/>
  <c r="F42" i="1"/>
  <c r="AR11" i="1"/>
  <c r="AR12" i="1"/>
  <c r="C37" i="1" s="1"/>
  <c r="AR13" i="1"/>
  <c r="AR14" i="1"/>
  <c r="C39" i="1" s="1"/>
  <c r="AR15" i="1"/>
  <c r="AR16" i="1"/>
  <c r="AR17" i="1"/>
  <c r="C42" i="1" s="1"/>
  <c r="AR18" i="1"/>
  <c r="AR10" i="1"/>
  <c r="AR19" i="1" s="1"/>
  <c r="AD11" i="1"/>
  <c r="AD12" i="1"/>
  <c r="B37" i="1" s="1"/>
  <c r="AD13" i="1"/>
  <c r="AD14" i="1"/>
  <c r="B39" i="1" s="1"/>
  <c r="AD15" i="1"/>
  <c r="AD16" i="1"/>
  <c r="AD17" i="1"/>
  <c r="B42" i="1" s="1"/>
  <c r="AD18" i="1"/>
  <c r="AD10" i="1"/>
  <c r="AD19" i="1"/>
  <c r="F35" i="1"/>
  <c r="AC10" i="1"/>
  <c r="B23" i="1"/>
  <c r="FA19" i="1"/>
  <c r="FB19" i="1"/>
  <c r="FC19" i="1"/>
  <c r="FD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FZ19" i="1"/>
  <c r="GA19" i="1"/>
  <c r="GB19" i="1"/>
  <c r="GC19" i="1"/>
  <c r="GD19" i="1"/>
  <c r="GE19" i="1"/>
  <c r="GF19" i="1"/>
  <c r="GG19" i="1"/>
  <c r="GH19" i="1"/>
  <c r="GI19" i="1"/>
  <c r="GJ19" i="1"/>
  <c r="EP19" i="1"/>
  <c r="EQ19" i="1"/>
  <c r="ER19" i="1"/>
  <c r="ES19" i="1"/>
  <c r="ET19" i="1"/>
  <c r="EU19" i="1"/>
  <c r="EV19" i="1"/>
  <c r="EW19" i="1"/>
  <c r="EX19" i="1"/>
  <c r="EY19" i="1"/>
  <c r="EZ19" i="1"/>
  <c r="EB19" i="1"/>
  <c r="EC19" i="1"/>
  <c r="ED19" i="1"/>
  <c r="EE19" i="1"/>
  <c r="EF19" i="1"/>
  <c r="EG19" i="1"/>
  <c r="EH19" i="1"/>
  <c r="EI19" i="1"/>
  <c r="EJ19" i="1"/>
  <c r="EK19" i="1"/>
  <c r="EL19" i="1"/>
  <c r="DZ10" i="1"/>
  <c r="DY10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CZ10" i="1"/>
  <c r="CZ19" i="1" s="1"/>
  <c r="CY10" i="1"/>
  <c r="T19" i="1"/>
  <c r="U19" i="1"/>
  <c r="V19" i="1"/>
  <c r="W19" i="1"/>
  <c r="X19" i="1"/>
  <c r="Y19" i="1"/>
  <c r="Z19" i="1"/>
  <c r="AA19" i="1"/>
  <c r="AB19" i="1"/>
  <c r="F19" i="1"/>
  <c r="G19" i="1"/>
  <c r="H19" i="1"/>
  <c r="I19" i="1"/>
  <c r="J19" i="1"/>
  <c r="K19" i="1"/>
  <c r="L19" i="1"/>
  <c r="M19" i="1"/>
  <c r="N19" i="1"/>
  <c r="O19" i="1"/>
  <c r="P19" i="1"/>
  <c r="CW19" i="1"/>
  <c r="CX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BJ10" i="1"/>
  <c r="BI10" i="1"/>
  <c r="BD19" i="1"/>
  <c r="BE19" i="1"/>
  <c r="BF19" i="1"/>
  <c r="BG19" i="1"/>
  <c r="BH19" i="1"/>
  <c r="BA14" i="1"/>
  <c r="BA15" i="1"/>
  <c r="BA16" i="1"/>
  <c r="BA17" i="1"/>
  <c r="F30" i="1" s="1"/>
  <c r="BA18" i="1"/>
  <c r="BA11" i="1"/>
  <c r="BA12" i="1"/>
  <c r="BA13" i="1"/>
  <c r="BA10" i="1"/>
  <c r="F23" i="1" s="1"/>
  <c r="AQ10" i="1"/>
  <c r="AM19" i="1"/>
  <c r="AN19" i="1"/>
  <c r="AO19" i="1"/>
  <c r="AP19" i="1"/>
  <c r="AL10" i="1"/>
  <c r="AL19" i="1" s="1"/>
  <c r="AK10" i="1"/>
  <c r="AK19" i="1" s="1"/>
  <c r="R10" i="1"/>
  <c r="Q10" i="1"/>
  <c r="C11" i="1"/>
  <c r="C12" i="1"/>
  <c r="F25" i="1" s="1"/>
  <c r="C13" i="1"/>
  <c r="C14" i="1"/>
  <c r="C27" i="1" s="1"/>
  <c r="C15" i="1"/>
  <c r="B28" i="1" s="1"/>
  <c r="C16" i="1"/>
  <c r="C17" i="1"/>
  <c r="C18" i="1"/>
  <c r="AQ11" i="1"/>
  <c r="AQ12" i="1"/>
  <c r="AQ13" i="1"/>
  <c r="AQ14" i="1"/>
  <c r="AQ15" i="1"/>
  <c r="AQ16" i="1"/>
  <c r="C29" i="1" s="1"/>
  <c r="AQ17" i="1"/>
  <c r="AQ18" i="1"/>
  <c r="AC11" i="1"/>
  <c r="B24" i="1" s="1"/>
  <c r="AC12" i="1"/>
  <c r="AC13" i="1"/>
  <c r="B26" i="1"/>
  <c r="AC14" i="1"/>
  <c r="AC15" i="1"/>
  <c r="AC16" i="1"/>
  <c r="AC17" i="1"/>
  <c r="B30" i="1"/>
  <c r="AC18" i="1"/>
  <c r="AC19" i="1" s="1"/>
  <c r="C30" i="1"/>
  <c r="F29" i="1"/>
  <c r="B29" i="1"/>
  <c r="C28" i="1"/>
  <c r="B27" i="1"/>
  <c r="F26" i="1"/>
  <c r="C26" i="1"/>
  <c r="B25" i="1"/>
  <c r="F24" i="1"/>
  <c r="C24" i="1"/>
  <c r="C23" i="1"/>
  <c r="EO19" i="1"/>
  <c r="EA19" i="1"/>
  <c r="DY19" i="1"/>
  <c r="DA19" i="1"/>
  <c r="CY19" i="1"/>
  <c r="BK19" i="1"/>
  <c r="BC19" i="1"/>
  <c r="AZ19" i="1"/>
  <c r="AY19" i="1"/>
  <c r="AX19" i="1"/>
  <c r="AW19" i="1"/>
  <c r="AV19" i="1"/>
  <c r="AU19" i="1"/>
  <c r="AT19" i="1"/>
  <c r="AS19" i="1"/>
  <c r="AJ19" i="1"/>
  <c r="AI19" i="1"/>
  <c r="AH19" i="1"/>
  <c r="AG19" i="1"/>
  <c r="AF19" i="1"/>
  <c r="AE19" i="1"/>
  <c r="S19" i="1"/>
  <c r="Q19" i="1"/>
  <c r="E19" i="1"/>
  <c r="C25" i="1"/>
  <c r="B35" i="1"/>
  <c r="F43" i="1" l="1"/>
  <c r="R19" i="1"/>
  <c r="F31" i="1"/>
  <c r="EM19" i="1"/>
  <c r="BI19" i="1"/>
  <c r="BB19" i="1"/>
  <c r="AQ19" i="1"/>
  <c r="B43" i="1"/>
  <c r="B31" i="1"/>
  <c r="D19" i="1"/>
  <c r="B44" i="1" s="1"/>
  <c r="C31" i="1"/>
  <c r="BA19" i="1"/>
  <c r="C19" i="1"/>
  <c r="F27" i="1"/>
  <c r="F28" i="1"/>
  <c r="C35" i="1"/>
  <c r="B41" i="1"/>
  <c r="B40" i="1"/>
  <c r="B38" i="1"/>
  <c r="B36" i="1"/>
  <c r="C43" i="1"/>
  <c r="C41" i="1"/>
  <c r="C36" i="1"/>
  <c r="C44" i="1" l="1"/>
  <c r="F44" i="1"/>
  <c r="F32" i="1"/>
  <c r="C32" i="1"/>
  <c r="B32" i="1"/>
</calcChain>
</file>

<file path=xl/sharedStrings.xml><?xml version="1.0" encoding="utf-8"?>
<sst xmlns="http://schemas.openxmlformats.org/spreadsheetml/2006/main" count="302" uniqueCount="204">
  <si>
    <t>ДАНІ</t>
  </si>
  <si>
    <t>№ п\п</t>
  </si>
  <si>
    <t xml:space="preserve">Найменування органів виконавчої влади та місцевого самоврядування  </t>
  </si>
  <si>
    <t>Всього звернень громадян за формою надходження
 (гр.1 = сума гр.1.1 - гр.1.6)</t>
  </si>
  <si>
    <t>у тому числі</t>
  </si>
  <si>
    <t>Всього звернень громадян за ознакою надходження
 (гр.2 = сума гр.2.1 - гр.2.5)</t>
  </si>
  <si>
    <t>Всього звернень громадян за видами
 (гр.3 = сума гр.3.1 - гр.3.3)</t>
  </si>
  <si>
    <t>Всього звернень громадян за статью їх авторів
 (гр.4 = сума гр.4.1 - гр.4.2)</t>
  </si>
  <si>
    <t>Всього звернень громадян за суб"єктом
 (гр.5 = сума гр.5.1 - гр.5.3)</t>
  </si>
  <si>
    <t>Індивидуальне</t>
  </si>
  <si>
    <t>Колективне:</t>
  </si>
  <si>
    <t>Анонімне</t>
  </si>
  <si>
    <t>Всього звернень  за типом
 (гр.6 = сума гр.6.1 - гр.6.3)</t>
  </si>
  <si>
    <t>Всього звернень за категоріями авторів
 (гр.7 = сума гр.7.1 - гр.7.20)</t>
  </si>
  <si>
    <t>Всього звернень за соціальним станом їх авторів
 (гр.8 = сума гр.8.1 - гр.8.12)</t>
  </si>
  <si>
    <t>Всього звернень за результатами їх розгляду
 (гр.9 = сума гр.9.1 - гр.9.6)</t>
  </si>
  <si>
    <t>Всього питань порушених у зверненнях громадян
 (гр.10 = сума гр.010 - гр.240)</t>
  </si>
  <si>
    <t>Надійшло поштою</t>
  </si>
  <si>
    <t>на особистому прийомі</t>
  </si>
  <si>
    <t>Через уповноважену особу</t>
  </si>
  <si>
    <t>Через органи влади</t>
  </si>
  <si>
    <t>Через ЗМІ</t>
  </si>
  <si>
    <t>Від інших органів, установ, організацій</t>
  </si>
  <si>
    <t>Первинне</t>
  </si>
  <si>
    <t>Повторне</t>
  </si>
  <si>
    <t>Дублетне</t>
  </si>
  <si>
    <t>Неодноразове</t>
  </si>
  <si>
    <t>Масове</t>
  </si>
  <si>
    <t>Пропозиція (зауваження)</t>
  </si>
  <si>
    <t>Заява (клопотання)</t>
  </si>
  <si>
    <t>Скарга</t>
  </si>
  <si>
    <t>Чоловіча</t>
  </si>
  <si>
    <t>Жіноча</t>
  </si>
  <si>
    <t>Всього</t>
  </si>
  <si>
    <t>У них підписів</t>
  </si>
  <si>
    <t>Телеграма</t>
  </si>
  <si>
    <t>Лист</t>
  </si>
  <si>
    <t>Усне</t>
  </si>
  <si>
    <t>Учасників війни</t>
  </si>
  <si>
    <t>Дітей війни</t>
  </si>
  <si>
    <t>Інвалідів Великої Вітчизняної війни</t>
  </si>
  <si>
    <t>Інвалідів війни</t>
  </si>
  <si>
    <t>Учасників бойових дій</t>
  </si>
  <si>
    <t>Ветеранів праці</t>
  </si>
  <si>
    <t>Інвалідів І групи</t>
  </si>
  <si>
    <t>Інвалідів ІІ групи</t>
  </si>
  <si>
    <t>Інвалідів ІІІ групи</t>
  </si>
  <si>
    <t>Дітей-інвалідів</t>
  </si>
  <si>
    <t>Одиноких матерів</t>
  </si>
  <si>
    <t>Матерів-героїнь</t>
  </si>
  <si>
    <t>Багатодітних сімей</t>
  </si>
  <si>
    <t>Осіб, що потерпіли від Чорнобильської катастрофи</t>
  </si>
  <si>
    <t>Учасників ліквідації наслідків аварії на ЧАЕС</t>
  </si>
  <si>
    <t>Героїв України</t>
  </si>
  <si>
    <t>Героїв Радянського Союзу</t>
  </si>
  <si>
    <t>Героїв Соціалістичної Праці</t>
  </si>
  <si>
    <t>Дітей</t>
  </si>
  <si>
    <t>Інших категорій</t>
  </si>
  <si>
    <t>Пенсіонерів</t>
  </si>
  <si>
    <t>Робітників</t>
  </si>
  <si>
    <t>Селян</t>
  </si>
  <si>
    <t>Працівників бюджетної сфери</t>
  </si>
  <si>
    <t>Державних службовців</t>
  </si>
  <si>
    <t>Військовослужбовців</t>
  </si>
  <si>
    <t>Підприємців</t>
  </si>
  <si>
    <t>Безробітних</t>
  </si>
  <si>
    <t>Учнів, студентів</t>
  </si>
  <si>
    <t>Служителів релігійних організацій</t>
  </si>
  <si>
    <t>Осіб, що позбавлені волі; осіб, воля яких обмежена</t>
  </si>
  <si>
    <t>Інших</t>
  </si>
  <si>
    <t>Вирішено позитивно</t>
  </si>
  <si>
    <t>Відмовлено у задоволенні</t>
  </si>
  <si>
    <t>Дано роз"яснення</t>
  </si>
  <si>
    <t>Звернення повернено авторові (ст.5 і 7 Закону*)</t>
  </si>
  <si>
    <t>Звернення переслано за належністю (ст.7 Закону)</t>
  </si>
  <si>
    <t>Звернення не підлягає розгляду (ст.8 і 17 Закону)</t>
  </si>
  <si>
    <t>Промислової політики</t>
  </si>
  <si>
    <t>Аграрної політики і земельних відносин</t>
  </si>
  <si>
    <t>Транспорту і зв"язку</t>
  </si>
  <si>
    <t>Економічної, цінової інвестиційної, зовнішньоекономічної, 
регіональної політики та будівництва, підприємництва</t>
  </si>
  <si>
    <t>Фінансової, податкової, митної політики</t>
  </si>
  <si>
    <t>Соціального захисту</t>
  </si>
  <si>
    <t>Праці і заробітної плати</t>
  </si>
  <si>
    <t>Охорони здоров"я</t>
  </si>
  <si>
    <t>Комунального господарства</t>
  </si>
  <si>
    <t>Житлового господарства</t>
  </si>
  <si>
    <t>Екології та природних ресурсів</t>
  </si>
  <si>
    <t xml:space="preserve">Забезпечення дотримання законності та охорони 
правопорядку, реалізації прав і свобод громадян </t>
  </si>
  <si>
    <t>Сім’ї, дітей, молоді, ґендерної рівності, 
фізичної культури і спорту</t>
  </si>
  <si>
    <t>Культури та культурної спадщини</t>
  </si>
  <si>
    <t>Освіти, науки, науково-технічної, інноваційної 
діяльності та інтелектуальної власності</t>
  </si>
  <si>
    <t>Інформаційної політики, діяльності засобів масової інформації</t>
  </si>
  <si>
    <t>Діяльність об"єднань громадян, релігії та міжконфесійних відносин</t>
  </si>
  <si>
    <t xml:space="preserve">Діяльність ВРУ, Президента України та КМУ </t>
  </si>
  <si>
    <t>Діяльності центральних органів виконавчої влади</t>
  </si>
  <si>
    <t>Діяльності місцевих органів виконавчої влади</t>
  </si>
  <si>
    <t>Діяльність органів місцевого самоврядування</t>
  </si>
  <si>
    <t>Обороноздатності, суверенітету, міждержавних
і міжнаціональних відносин</t>
  </si>
  <si>
    <t>Державного будівництва, адміністративно-територіального устрою</t>
  </si>
  <si>
    <t>Інше</t>
  </si>
  <si>
    <t>І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</si>
  <si>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</si>
  <si>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</si>
  <si>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</si>
  <si>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</si>
  <si>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</si>
  <si>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</si>
  <si>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</si>
  <si>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</si>
  <si>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</si>
  <si>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</si>
  <si>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</si>
  <si>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</si>
  <si>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</si>
  <si>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</si>
  <si>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</si>
  <si>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</si>
  <si>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5.1</t>
  </si>
  <si>
    <t>5.2</t>
  </si>
  <si>
    <t>5.2.1</t>
  </si>
  <si>
    <t>5.3</t>
  </si>
  <si>
    <t>6</t>
  </si>
  <si>
    <t>6.1</t>
  </si>
  <si>
    <t>6.2</t>
  </si>
  <si>
    <t>6.3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</si>
  <si>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</si>
  <si>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</si>
  <si>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</si>
  <si>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</si>
  <si>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</si>
  <si>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</si>
  <si>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</si>
  <si>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</si>
  <si>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</si>
  <si>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</si>
  <si>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</si>
  <si>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</si>
  <si>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</si>
  <si>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</si>
  <si>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</si>
  <si>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</si>
  <si>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</si>
  <si>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</si>
  <si>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</si>
  <si>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</si>
  <si>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</si>
  <si>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</si>
  <si>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</si>
  <si>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</si>
  <si>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</si>
  <si>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</si>
  <si>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</si>
  <si>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</si>
  <si>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</si>
  <si>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</si>
  <si>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</si>
  <si>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</si>
  <si>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</si>
  <si>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</si>
  <si>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</t>
  </si>
  <si>
    <t>9.1</t>
  </si>
  <si>
    <t>9.2</t>
  </si>
  <si>
    <t>9.3</t>
  </si>
  <si>
    <t>9.4</t>
  </si>
  <si>
    <t>9.5</t>
  </si>
  <si>
    <t>9.6</t>
  </si>
  <si>
    <t>ІІ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</si>
  <si>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</si>
  <si>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</si>
  <si>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</si>
  <si>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</si>
  <si>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</si>
  <si>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</si>
  <si>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</si>
  <si>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</si>
  <si>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</si>
  <si>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</si>
  <si>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</si>
  <si>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</si>
  <si>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</si>
  <si>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</si>
  <si>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</si>
  <si>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</si>
  <si>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</si>
  <si>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</si>
  <si>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</si>
  <si>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</si>
  <si>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</si>
  <si>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</si>
  <si>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</si>
  <si>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</si>
  <si>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Обласна держадміністрація</t>
  </si>
  <si>
    <t>Обласна рада</t>
  </si>
  <si>
    <t>Районні держадміністрації</t>
  </si>
  <si>
    <t>Районні ради сільських районів</t>
  </si>
  <si>
    <t>Міські ради міст обласного значення</t>
  </si>
  <si>
    <t>Міські ради міст районного значення</t>
  </si>
  <si>
    <t>Районні ради в містах</t>
  </si>
  <si>
    <t>Селищні ради</t>
  </si>
  <si>
    <t>Сільські ради</t>
  </si>
  <si>
    <t>Р А З О М</t>
  </si>
  <si>
    <t xml:space="preserve"> </t>
  </si>
  <si>
    <t>27,03,2013</t>
  </si>
  <si>
    <t>про звернення громадян, що надійшли до Кучурганської сільської ради
за  2016 рік у порівнянні з аналогічним періодом 2015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</si>
</sst>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sz val="10"/>
      <color indexed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5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1" fillId="5" borderId="0" xfId="0" applyFont="1" applyFill="1" applyAlignment="1" applyProtection="1">
      <alignment horizontal="center" vertical="center"/>
    </xf>
    <xf numFmtId="14" fontId="10" fillId="0" borderId="0" xfId="0" applyNumberFormat="1" applyFont="1" applyAlignment="1" applyProtection="1">
      <alignment horizontal="left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/>
    <xf numFmtId="0" fontId="6" fillId="0" borderId="0" xfId="0" applyFont="1" applyFill="1" applyBorder="1" applyProtection="1"/>
    <xf numFmtId="0" fontId="1" fillId="5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/>
    </xf>
    <xf numFmtId="0" fontId="3" fillId="0" borderId="2" xfId="0" applyNumberFormat="1" applyFont="1" applyBorder="1" applyAlignment="1" applyProtection="1">
      <alignment horizontal="center" textRotation="90" wrapText="1"/>
      <protection locked="0"/>
    </xf>
    <xf numFmtId="0" fontId="3" fillId="0" borderId="7" xfId="0" applyNumberFormat="1" applyFont="1" applyBorder="1" applyAlignment="1" applyProtection="1">
      <alignment horizontal="center" textRotation="90" wrapText="1"/>
      <protection locked="0"/>
    </xf>
    <xf numFmtId="0" fontId="4" fillId="0" borderId="2" xfId="0" applyNumberFormat="1" applyFont="1" applyBorder="1" applyAlignment="1" applyProtection="1">
      <alignment horizontal="center" textRotation="90" wrapText="1"/>
      <protection locked="0"/>
    </xf>
    <xf numFmtId="0" fontId="4" fillId="0" borderId="7" xfId="0" applyNumberFormat="1" applyFont="1" applyBorder="1" applyAlignment="1" applyProtection="1">
      <alignment horizontal="center" textRotation="90" wrapText="1"/>
      <protection locked="0"/>
    </xf>
    <xf numFmtId="0" fontId="4" fillId="0" borderId="8" xfId="0" applyNumberFormat="1" applyFont="1" applyBorder="1" applyAlignment="1" applyProtection="1">
      <alignment horizontal="center" textRotation="90" wrapText="1"/>
      <protection locked="0"/>
    </xf>
    <xf numFmtId="0" fontId="4" fillId="0" borderId="9" xfId="0" applyNumberFormat="1" applyFont="1" applyBorder="1" applyAlignment="1" applyProtection="1">
      <alignment horizontal="center" textRotation="90" wrapText="1"/>
      <protection locked="0"/>
    </xf>
    <xf numFmtId="0" fontId="3" fillId="5" borderId="4" xfId="0" applyNumberFormat="1" applyFont="1" applyFill="1" applyBorder="1" applyAlignment="1" applyProtection="1">
      <alignment horizontal="center" textRotation="90" wrapText="1"/>
      <protection locked="0"/>
    </xf>
    <xf numFmtId="0" fontId="3" fillId="5" borderId="6" xfId="0" applyNumberFormat="1" applyFont="1" applyFill="1" applyBorder="1" applyAlignment="1" applyProtection="1">
      <alignment horizontal="center" textRotation="90" wrapText="1"/>
      <protection locked="0"/>
    </xf>
    <xf numFmtId="0" fontId="3" fillId="5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5" borderId="9" xfId="0" applyNumberFormat="1" applyFont="1" applyFill="1" applyBorder="1" applyAlignment="1" applyProtection="1">
      <alignment horizontal="center" textRotation="90" wrapText="1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textRotation="90"/>
      <protection locked="0"/>
    </xf>
    <xf numFmtId="0" fontId="1" fillId="0" borderId="10" xfId="0" applyFont="1" applyBorder="1" applyProtection="1"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textRotation="90" wrapText="1"/>
      <protection locked="0"/>
    </xf>
    <xf numFmtId="0" fontId="4" fillId="0" borderId="6" xfId="0" applyNumberFormat="1" applyFont="1" applyBorder="1" applyAlignment="1" applyProtection="1">
      <alignment horizontal="center" textRotation="90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 textRotation="90" wrapText="1"/>
      <protection locked="0"/>
    </xf>
    <xf numFmtId="0" fontId="0" fillId="0" borderId="0" xfId="0" applyFill="1" applyBorder="1" applyAlignment="1" applyProtection="1">
      <protection locked="0"/>
    </xf>
    <xf numFmtId="0" fontId="4" fillId="0" borderId="1" xfId="0" applyNumberFormat="1" applyFont="1" applyBorder="1" applyAlignment="1" applyProtection="1">
      <alignment horizontal="center" textRotation="90" wrapText="1"/>
      <protection locked="0"/>
    </xf>
    <xf numFmtId="0" fontId="3" fillId="0" borderId="8" xfId="0" applyNumberFormat="1" applyFont="1" applyBorder="1" applyAlignment="1" applyProtection="1">
      <alignment horizontal="center" textRotation="90" wrapText="1"/>
      <protection locked="0"/>
    </xf>
    <xf numFmtId="0" fontId="3" fillId="0" borderId="9" xfId="0" applyNumberFormat="1" applyFont="1" applyBorder="1" applyAlignment="1" applyProtection="1">
      <alignment horizontal="center" textRotation="90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8</xdr:row>
      <xdr:rowOff>28575</xdr:rowOff>
    </xdr:from>
    <xdr:to>
      <xdr:col>3</xdr:col>
      <xdr:colOff>257175</xdr:colOff>
      <xdr:row>8</xdr:row>
      <xdr:rowOff>219075</xdr:rowOff>
    </xdr:to>
    <xdr:sp macro="" textlink="">
      <xdr:nvSpPr>
        <xdr:cNvPr id="2175" name="Line 1"/>
        <xdr:cNvSpPr>
          <a:spLocks noChangeShapeType="1"/>
        </xdr:cNvSpPr>
      </xdr:nvSpPr>
      <xdr:spPr bwMode="auto">
        <a:xfrm flipH="1">
          <a:off x="1685925" y="3314700"/>
          <a:ext cx="2286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8</xdr:row>
      <xdr:rowOff>19050</xdr:rowOff>
    </xdr:from>
    <xdr:to>
      <xdr:col>5</xdr:col>
      <xdr:colOff>228600</xdr:colOff>
      <xdr:row>8</xdr:row>
      <xdr:rowOff>219075</xdr:rowOff>
    </xdr:to>
    <xdr:sp macro="" textlink="">
      <xdr:nvSpPr>
        <xdr:cNvPr id="2176" name="Line 2"/>
        <xdr:cNvSpPr>
          <a:spLocks noChangeShapeType="1"/>
        </xdr:cNvSpPr>
      </xdr:nvSpPr>
      <xdr:spPr bwMode="auto">
        <a:xfrm flipV="1">
          <a:off x="22574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7</xdr:row>
      <xdr:rowOff>295275</xdr:rowOff>
    </xdr:from>
    <xdr:to>
      <xdr:col>8</xdr:col>
      <xdr:colOff>0</xdr:colOff>
      <xdr:row>8</xdr:row>
      <xdr:rowOff>228600</xdr:rowOff>
    </xdr:to>
    <xdr:sp macro="" textlink="">
      <xdr:nvSpPr>
        <xdr:cNvPr id="2177" name="Line 3"/>
        <xdr:cNvSpPr>
          <a:spLocks noChangeShapeType="1"/>
        </xdr:cNvSpPr>
      </xdr:nvSpPr>
      <xdr:spPr bwMode="auto">
        <a:xfrm flipV="1">
          <a:off x="2790825" y="3276600"/>
          <a:ext cx="26670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</xdr:colOff>
      <xdr:row>8</xdr:row>
      <xdr:rowOff>9525</xdr:rowOff>
    </xdr:from>
    <xdr:to>
      <xdr:col>18</xdr:col>
      <xdr:colOff>19050</xdr:colOff>
      <xdr:row>8</xdr:row>
      <xdr:rowOff>228600</xdr:rowOff>
    </xdr:to>
    <xdr:sp macro="" textlink="">
      <xdr:nvSpPr>
        <xdr:cNvPr id="2178" name="Line 4"/>
        <xdr:cNvSpPr>
          <a:spLocks noChangeShapeType="1"/>
        </xdr:cNvSpPr>
      </xdr:nvSpPr>
      <xdr:spPr bwMode="auto">
        <a:xfrm flipV="1">
          <a:off x="55816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143</xdr:col>
      <xdr:colOff>28575</xdr:colOff>
      <xdr:row>8</xdr:row>
      <xdr:rowOff>28575</xdr:rowOff>
    </xdr:from>
    <xdr:to>
      <xdr:col>143</xdr:col>
      <xdr:colOff>257175</xdr:colOff>
      <xdr:row>8</xdr:row>
      <xdr:rowOff>219075</xdr:rowOff>
    </xdr:to>
    <xdr:sp macro="" textlink="">
      <xdr:nvSpPr>
        <xdr:cNvPr id="2179" name="Line 15"/>
        <xdr:cNvSpPr>
          <a:spLocks noChangeShapeType="1"/>
        </xdr:cNvSpPr>
      </xdr:nvSpPr>
      <xdr:spPr bwMode="auto">
        <a:xfrm flipH="1">
          <a:off x="41500425" y="3314700"/>
          <a:ext cx="2286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8</xdr:row>
      <xdr:rowOff>19050</xdr:rowOff>
    </xdr:from>
    <xdr:to>
      <xdr:col>9</xdr:col>
      <xdr:colOff>228600</xdr:colOff>
      <xdr:row>8</xdr:row>
      <xdr:rowOff>219075</xdr:rowOff>
    </xdr:to>
    <xdr:sp macro="" textlink="">
      <xdr:nvSpPr>
        <xdr:cNvPr id="2180" name="Line 2"/>
        <xdr:cNvSpPr>
          <a:spLocks noChangeShapeType="1"/>
        </xdr:cNvSpPr>
      </xdr:nvSpPr>
      <xdr:spPr bwMode="auto">
        <a:xfrm flipV="1">
          <a:off x="33623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8</xdr:row>
      <xdr:rowOff>19050</xdr:rowOff>
    </xdr:from>
    <xdr:to>
      <xdr:col>11</xdr:col>
      <xdr:colOff>228600</xdr:colOff>
      <xdr:row>8</xdr:row>
      <xdr:rowOff>219075</xdr:rowOff>
    </xdr:to>
    <xdr:sp macro="" textlink="">
      <xdr:nvSpPr>
        <xdr:cNvPr id="2181" name="Line 2"/>
        <xdr:cNvSpPr>
          <a:spLocks noChangeShapeType="1"/>
        </xdr:cNvSpPr>
      </xdr:nvSpPr>
      <xdr:spPr bwMode="auto">
        <a:xfrm flipV="1">
          <a:off x="39147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28575</xdr:colOff>
      <xdr:row>8</xdr:row>
      <xdr:rowOff>19050</xdr:rowOff>
    </xdr:from>
    <xdr:to>
      <xdr:col>13</xdr:col>
      <xdr:colOff>228600</xdr:colOff>
      <xdr:row>8</xdr:row>
      <xdr:rowOff>219075</xdr:rowOff>
    </xdr:to>
    <xdr:sp macro="" textlink="">
      <xdr:nvSpPr>
        <xdr:cNvPr id="2182" name="Line 2"/>
        <xdr:cNvSpPr>
          <a:spLocks noChangeShapeType="1"/>
        </xdr:cNvSpPr>
      </xdr:nvSpPr>
      <xdr:spPr bwMode="auto">
        <a:xfrm flipV="1">
          <a:off x="44672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28575</xdr:colOff>
      <xdr:row>8</xdr:row>
      <xdr:rowOff>19050</xdr:rowOff>
    </xdr:from>
    <xdr:to>
      <xdr:col>15</xdr:col>
      <xdr:colOff>228600</xdr:colOff>
      <xdr:row>8</xdr:row>
      <xdr:rowOff>219075</xdr:rowOff>
    </xdr:to>
    <xdr:sp macro="" textlink="">
      <xdr:nvSpPr>
        <xdr:cNvPr id="2183" name="Line 2"/>
        <xdr:cNvSpPr>
          <a:spLocks noChangeShapeType="1"/>
        </xdr:cNvSpPr>
      </xdr:nvSpPr>
      <xdr:spPr bwMode="auto">
        <a:xfrm flipV="1">
          <a:off x="50196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8</xdr:row>
      <xdr:rowOff>19050</xdr:rowOff>
    </xdr:from>
    <xdr:to>
      <xdr:col>19</xdr:col>
      <xdr:colOff>228600</xdr:colOff>
      <xdr:row>8</xdr:row>
      <xdr:rowOff>219075</xdr:rowOff>
    </xdr:to>
    <xdr:sp macro="" textlink="">
      <xdr:nvSpPr>
        <xdr:cNvPr id="2184" name="Line 2"/>
        <xdr:cNvSpPr>
          <a:spLocks noChangeShapeType="1"/>
        </xdr:cNvSpPr>
      </xdr:nvSpPr>
      <xdr:spPr bwMode="auto">
        <a:xfrm flipV="1">
          <a:off x="61626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28575</xdr:colOff>
      <xdr:row>8</xdr:row>
      <xdr:rowOff>19050</xdr:rowOff>
    </xdr:from>
    <xdr:to>
      <xdr:col>21</xdr:col>
      <xdr:colOff>228600</xdr:colOff>
      <xdr:row>8</xdr:row>
      <xdr:rowOff>219075</xdr:rowOff>
    </xdr:to>
    <xdr:sp macro="" textlink="">
      <xdr:nvSpPr>
        <xdr:cNvPr id="2185" name="Line 2"/>
        <xdr:cNvSpPr>
          <a:spLocks noChangeShapeType="1"/>
        </xdr:cNvSpPr>
      </xdr:nvSpPr>
      <xdr:spPr bwMode="auto">
        <a:xfrm flipV="1">
          <a:off x="67151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28575</xdr:colOff>
      <xdr:row>8</xdr:row>
      <xdr:rowOff>19050</xdr:rowOff>
    </xdr:from>
    <xdr:to>
      <xdr:col>23</xdr:col>
      <xdr:colOff>228600</xdr:colOff>
      <xdr:row>8</xdr:row>
      <xdr:rowOff>219075</xdr:rowOff>
    </xdr:to>
    <xdr:sp macro="" textlink="">
      <xdr:nvSpPr>
        <xdr:cNvPr id="2186" name="Line 2"/>
        <xdr:cNvSpPr>
          <a:spLocks noChangeShapeType="1"/>
        </xdr:cNvSpPr>
      </xdr:nvSpPr>
      <xdr:spPr bwMode="auto">
        <a:xfrm flipV="1">
          <a:off x="72675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28575</xdr:colOff>
      <xdr:row>8</xdr:row>
      <xdr:rowOff>19050</xdr:rowOff>
    </xdr:from>
    <xdr:to>
      <xdr:col>25</xdr:col>
      <xdr:colOff>228600</xdr:colOff>
      <xdr:row>8</xdr:row>
      <xdr:rowOff>219075</xdr:rowOff>
    </xdr:to>
    <xdr:sp macro="" textlink="">
      <xdr:nvSpPr>
        <xdr:cNvPr id="2187" name="Line 2"/>
        <xdr:cNvSpPr>
          <a:spLocks noChangeShapeType="1"/>
        </xdr:cNvSpPr>
      </xdr:nvSpPr>
      <xdr:spPr bwMode="auto">
        <a:xfrm flipV="1">
          <a:off x="78200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28575</xdr:colOff>
      <xdr:row>8</xdr:row>
      <xdr:rowOff>19050</xdr:rowOff>
    </xdr:from>
    <xdr:to>
      <xdr:col>27</xdr:col>
      <xdr:colOff>228600</xdr:colOff>
      <xdr:row>8</xdr:row>
      <xdr:rowOff>219075</xdr:rowOff>
    </xdr:to>
    <xdr:sp macro="" textlink="">
      <xdr:nvSpPr>
        <xdr:cNvPr id="2188" name="Line 2"/>
        <xdr:cNvSpPr>
          <a:spLocks noChangeShapeType="1"/>
        </xdr:cNvSpPr>
      </xdr:nvSpPr>
      <xdr:spPr bwMode="auto">
        <a:xfrm flipV="1">
          <a:off x="83724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19050</xdr:colOff>
      <xdr:row>8</xdr:row>
      <xdr:rowOff>9525</xdr:rowOff>
    </xdr:from>
    <xdr:to>
      <xdr:col>30</xdr:col>
      <xdr:colOff>19050</xdr:colOff>
      <xdr:row>8</xdr:row>
      <xdr:rowOff>228600</xdr:rowOff>
    </xdr:to>
    <xdr:sp macro="" textlink="">
      <xdr:nvSpPr>
        <xdr:cNvPr id="2189" name="Line 4"/>
        <xdr:cNvSpPr>
          <a:spLocks noChangeShapeType="1"/>
        </xdr:cNvSpPr>
      </xdr:nvSpPr>
      <xdr:spPr bwMode="auto">
        <a:xfrm flipV="1">
          <a:off x="89344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28575</xdr:colOff>
      <xdr:row>8</xdr:row>
      <xdr:rowOff>19050</xdr:rowOff>
    </xdr:from>
    <xdr:to>
      <xdr:col>31</xdr:col>
      <xdr:colOff>228600</xdr:colOff>
      <xdr:row>8</xdr:row>
      <xdr:rowOff>219075</xdr:rowOff>
    </xdr:to>
    <xdr:sp macro="" textlink="">
      <xdr:nvSpPr>
        <xdr:cNvPr id="2190" name="Line 2"/>
        <xdr:cNvSpPr>
          <a:spLocks noChangeShapeType="1"/>
        </xdr:cNvSpPr>
      </xdr:nvSpPr>
      <xdr:spPr bwMode="auto">
        <a:xfrm flipV="1">
          <a:off x="95154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28575</xdr:colOff>
      <xdr:row>8</xdr:row>
      <xdr:rowOff>19050</xdr:rowOff>
    </xdr:from>
    <xdr:to>
      <xdr:col>33</xdr:col>
      <xdr:colOff>228600</xdr:colOff>
      <xdr:row>8</xdr:row>
      <xdr:rowOff>219075</xdr:rowOff>
    </xdr:to>
    <xdr:sp macro="" textlink="">
      <xdr:nvSpPr>
        <xdr:cNvPr id="2191" name="Line 2"/>
        <xdr:cNvSpPr>
          <a:spLocks noChangeShapeType="1"/>
        </xdr:cNvSpPr>
      </xdr:nvSpPr>
      <xdr:spPr bwMode="auto">
        <a:xfrm flipV="1">
          <a:off x="100679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28575</xdr:colOff>
      <xdr:row>8</xdr:row>
      <xdr:rowOff>19050</xdr:rowOff>
    </xdr:from>
    <xdr:to>
      <xdr:col>35</xdr:col>
      <xdr:colOff>228600</xdr:colOff>
      <xdr:row>8</xdr:row>
      <xdr:rowOff>219075</xdr:rowOff>
    </xdr:to>
    <xdr:sp macro="" textlink="">
      <xdr:nvSpPr>
        <xdr:cNvPr id="2192" name="Line 2"/>
        <xdr:cNvSpPr>
          <a:spLocks noChangeShapeType="1"/>
        </xdr:cNvSpPr>
      </xdr:nvSpPr>
      <xdr:spPr bwMode="auto">
        <a:xfrm flipV="1">
          <a:off x="10620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19050</xdr:colOff>
      <xdr:row>8</xdr:row>
      <xdr:rowOff>9525</xdr:rowOff>
    </xdr:from>
    <xdr:to>
      <xdr:col>38</xdr:col>
      <xdr:colOff>19050</xdr:colOff>
      <xdr:row>8</xdr:row>
      <xdr:rowOff>228600</xdr:rowOff>
    </xdr:to>
    <xdr:sp macro="" textlink="">
      <xdr:nvSpPr>
        <xdr:cNvPr id="2193" name="Line 4"/>
        <xdr:cNvSpPr>
          <a:spLocks noChangeShapeType="1"/>
        </xdr:cNvSpPr>
      </xdr:nvSpPr>
      <xdr:spPr bwMode="auto">
        <a:xfrm flipV="1">
          <a:off x="111823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19050</xdr:colOff>
      <xdr:row>8</xdr:row>
      <xdr:rowOff>9525</xdr:rowOff>
    </xdr:from>
    <xdr:to>
      <xdr:col>38</xdr:col>
      <xdr:colOff>19050</xdr:colOff>
      <xdr:row>8</xdr:row>
      <xdr:rowOff>228600</xdr:rowOff>
    </xdr:to>
    <xdr:sp macro="" textlink="">
      <xdr:nvSpPr>
        <xdr:cNvPr id="2194" name="Line 4"/>
        <xdr:cNvSpPr>
          <a:spLocks noChangeShapeType="1"/>
        </xdr:cNvSpPr>
      </xdr:nvSpPr>
      <xdr:spPr bwMode="auto">
        <a:xfrm flipV="1">
          <a:off x="111823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28575</xdr:colOff>
      <xdr:row>8</xdr:row>
      <xdr:rowOff>19050</xdr:rowOff>
    </xdr:from>
    <xdr:to>
      <xdr:col>41</xdr:col>
      <xdr:colOff>228600</xdr:colOff>
      <xdr:row>8</xdr:row>
      <xdr:rowOff>219075</xdr:rowOff>
    </xdr:to>
    <xdr:sp macro="" textlink="">
      <xdr:nvSpPr>
        <xdr:cNvPr id="2195" name="Line 2"/>
        <xdr:cNvSpPr>
          <a:spLocks noChangeShapeType="1"/>
        </xdr:cNvSpPr>
      </xdr:nvSpPr>
      <xdr:spPr bwMode="auto">
        <a:xfrm flipV="1">
          <a:off x="12315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28575</xdr:colOff>
      <xdr:row>8</xdr:row>
      <xdr:rowOff>19050</xdr:rowOff>
    </xdr:from>
    <xdr:to>
      <xdr:col>39</xdr:col>
      <xdr:colOff>228600</xdr:colOff>
      <xdr:row>8</xdr:row>
      <xdr:rowOff>219075</xdr:rowOff>
    </xdr:to>
    <xdr:sp macro="" textlink="">
      <xdr:nvSpPr>
        <xdr:cNvPr id="2196" name="Line 2"/>
        <xdr:cNvSpPr>
          <a:spLocks noChangeShapeType="1"/>
        </xdr:cNvSpPr>
      </xdr:nvSpPr>
      <xdr:spPr bwMode="auto">
        <a:xfrm flipV="1">
          <a:off x="11763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19050</xdr:colOff>
      <xdr:row>8</xdr:row>
      <xdr:rowOff>9525</xdr:rowOff>
    </xdr:from>
    <xdr:to>
      <xdr:col>44</xdr:col>
      <xdr:colOff>19050</xdr:colOff>
      <xdr:row>8</xdr:row>
      <xdr:rowOff>228600</xdr:rowOff>
    </xdr:to>
    <xdr:sp macro="" textlink="">
      <xdr:nvSpPr>
        <xdr:cNvPr id="2197" name="Line 4"/>
        <xdr:cNvSpPr>
          <a:spLocks noChangeShapeType="1"/>
        </xdr:cNvSpPr>
      </xdr:nvSpPr>
      <xdr:spPr bwMode="auto">
        <a:xfrm flipV="1">
          <a:off x="128778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28575</xdr:colOff>
      <xdr:row>8</xdr:row>
      <xdr:rowOff>19050</xdr:rowOff>
    </xdr:from>
    <xdr:to>
      <xdr:col>47</xdr:col>
      <xdr:colOff>228600</xdr:colOff>
      <xdr:row>8</xdr:row>
      <xdr:rowOff>219075</xdr:rowOff>
    </xdr:to>
    <xdr:sp macro="" textlink="">
      <xdr:nvSpPr>
        <xdr:cNvPr id="2198" name="Line 2"/>
        <xdr:cNvSpPr>
          <a:spLocks noChangeShapeType="1"/>
        </xdr:cNvSpPr>
      </xdr:nvSpPr>
      <xdr:spPr bwMode="auto">
        <a:xfrm flipV="1">
          <a:off x="140112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28575</xdr:colOff>
      <xdr:row>8</xdr:row>
      <xdr:rowOff>19050</xdr:rowOff>
    </xdr:from>
    <xdr:to>
      <xdr:col>45</xdr:col>
      <xdr:colOff>228600</xdr:colOff>
      <xdr:row>8</xdr:row>
      <xdr:rowOff>219075</xdr:rowOff>
    </xdr:to>
    <xdr:sp macro="" textlink="">
      <xdr:nvSpPr>
        <xdr:cNvPr id="2199" name="Line 2"/>
        <xdr:cNvSpPr>
          <a:spLocks noChangeShapeType="1"/>
        </xdr:cNvSpPr>
      </xdr:nvSpPr>
      <xdr:spPr bwMode="auto">
        <a:xfrm flipV="1">
          <a:off x="13458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28575</xdr:colOff>
      <xdr:row>8</xdr:row>
      <xdr:rowOff>19050</xdr:rowOff>
    </xdr:from>
    <xdr:to>
      <xdr:col>51</xdr:col>
      <xdr:colOff>228600</xdr:colOff>
      <xdr:row>8</xdr:row>
      <xdr:rowOff>219075</xdr:rowOff>
    </xdr:to>
    <xdr:sp macro="" textlink="">
      <xdr:nvSpPr>
        <xdr:cNvPr id="2200" name="Line 2"/>
        <xdr:cNvSpPr>
          <a:spLocks noChangeShapeType="1"/>
        </xdr:cNvSpPr>
      </xdr:nvSpPr>
      <xdr:spPr bwMode="auto">
        <a:xfrm flipV="1">
          <a:off x="151161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28575</xdr:colOff>
      <xdr:row>8</xdr:row>
      <xdr:rowOff>19050</xdr:rowOff>
    </xdr:from>
    <xdr:to>
      <xdr:col>49</xdr:col>
      <xdr:colOff>228600</xdr:colOff>
      <xdr:row>8</xdr:row>
      <xdr:rowOff>219075</xdr:rowOff>
    </xdr:to>
    <xdr:sp macro="" textlink="">
      <xdr:nvSpPr>
        <xdr:cNvPr id="2201" name="Line 2"/>
        <xdr:cNvSpPr>
          <a:spLocks noChangeShapeType="1"/>
        </xdr:cNvSpPr>
      </xdr:nvSpPr>
      <xdr:spPr bwMode="auto">
        <a:xfrm flipV="1">
          <a:off x="145637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19050</xdr:colOff>
      <xdr:row>8</xdr:row>
      <xdr:rowOff>9525</xdr:rowOff>
    </xdr:from>
    <xdr:to>
      <xdr:col>54</xdr:col>
      <xdr:colOff>19050</xdr:colOff>
      <xdr:row>8</xdr:row>
      <xdr:rowOff>228600</xdr:rowOff>
    </xdr:to>
    <xdr:sp macro="" textlink="">
      <xdr:nvSpPr>
        <xdr:cNvPr id="2202" name="Line 4"/>
        <xdr:cNvSpPr>
          <a:spLocks noChangeShapeType="1"/>
        </xdr:cNvSpPr>
      </xdr:nvSpPr>
      <xdr:spPr bwMode="auto">
        <a:xfrm flipV="1">
          <a:off x="156781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19050</xdr:colOff>
      <xdr:row>8</xdr:row>
      <xdr:rowOff>9525</xdr:rowOff>
    </xdr:from>
    <xdr:to>
      <xdr:col>54</xdr:col>
      <xdr:colOff>19050</xdr:colOff>
      <xdr:row>8</xdr:row>
      <xdr:rowOff>228600</xdr:rowOff>
    </xdr:to>
    <xdr:sp macro="" textlink="">
      <xdr:nvSpPr>
        <xdr:cNvPr id="2203" name="Line 4"/>
        <xdr:cNvSpPr>
          <a:spLocks noChangeShapeType="1"/>
        </xdr:cNvSpPr>
      </xdr:nvSpPr>
      <xdr:spPr bwMode="auto">
        <a:xfrm flipV="1">
          <a:off x="156781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19050</xdr:colOff>
      <xdr:row>8</xdr:row>
      <xdr:rowOff>9525</xdr:rowOff>
    </xdr:from>
    <xdr:to>
      <xdr:col>54</xdr:col>
      <xdr:colOff>19050</xdr:colOff>
      <xdr:row>8</xdr:row>
      <xdr:rowOff>228600</xdr:rowOff>
    </xdr:to>
    <xdr:sp macro="" textlink="">
      <xdr:nvSpPr>
        <xdr:cNvPr id="2204" name="Line 4"/>
        <xdr:cNvSpPr>
          <a:spLocks noChangeShapeType="1"/>
        </xdr:cNvSpPr>
      </xdr:nvSpPr>
      <xdr:spPr bwMode="auto">
        <a:xfrm flipV="1">
          <a:off x="156781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19050</xdr:colOff>
      <xdr:row>8</xdr:row>
      <xdr:rowOff>9525</xdr:rowOff>
    </xdr:from>
    <xdr:to>
      <xdr:col>54</xdr:col>
      <xdr:colOff>19050</xdr:colOff>
      <xdr:row>8</xdr:row>
      <xdr:rowOff>228600</xdr:rowOff>
    </xdr:to>
    <xdr:sp macro="" textlink="">
      <xdr:nvSpPr>
        <xdr:cNvPr id="2205" name="Line 4"/>
        <xdr:cNvSpPr>
          <a:spLocks noChangeShapeType="1"/>
        </xdr:cNvSpPr>
      </xdr:nvSpPr>
      <xdr:spPr bwMode="auto">
        <a:xfrm flipV="1">
          <a:off x="156781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19050</xdr:colOff>
      <xdr:row>8</xdr:row>
      <xdr:rowOff>9525</xdr:rowOff>
    </xdr:from>
    <xdr:to>
      <xdr:col>54</xdr:col>
      <xdr:colOff>19050</xdr:colOff>
      <xdr:row>8</xdr:row>
      <xdr:rowOff>228600</xdr:rowOff>
    </xdr:to>
    <xdr:sp macro="" textlink="">
      <xdr:nvSpPr>
        <xdr:cNvPr id="2206" name="Line 4"/>
        <xdr:cNvSpPr>
          <a:spLocks noChangeShapeType="1"/>
        </xdr:cNvSpPr>
      </xdr:nvSpPr>
      <xdr:spPr bwMode="auto">
        <a:xfrm flipV="1">
          <a:off x="156781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28575</xdr:colOff>
      <xdr:row>8</xdr:row>
      <xdr:rowOff>19050</xdr:rowOff>
    </xdr:from>
    <xdr:to>
      <xdr:col>55</xdr:col>
      <xdr:colOff>228600</xdr:colOff>
      <xdr:row>8</xdr:row>
      <xdr:rowOff>219075</xdr:rowOff>
    </xdr:to>
    <xdr:sp macro="" textlink="">
      <xdr:nvSpPr>
        <xdr:cNvPr id="2207" name="Line 2"/>
        <xdr:cNvSpPr>
          <a:spLocks noChangeShapeType="1"/>
        </xdr:cNvSpPr>
      </xdr:nvSpPr>
      <xdr:spPr bwMode="auto">
        <a:xfrm flipV="1">
          <a:off x="162591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28575</xdr:colOff>
      <xdr:row>8</xdr:row>
      <xdr:rowOff>19050</xdr:rowOff>
    </xdr:from>
    <xdr:to>
      <xdr:col>57</xdr:col>
      <xdr:colOff>228600</xdr:colOff>
      <xdr:row>8</xdr:row>
      <xdr:rowOff>219075</xdr:rowOff>
    </xdr:to>
    <xdr:sp macro="" textlink="">
      <xdr:nvSpPr>
        <xdr:cNvPr id="2208" name="Line 2"/>
        <xdr:cNvSpPr>
          <a:spLocks noChangeShapeType="1"/>
        </xdr:cNvSpPr>
      </xdr:nvSpPr>
      <xdr:spPr bwMode="auto">
        <a:xfrm flipV="1">
          <a:off x="168116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28575</xdr:colOff>
      <xdr:row>8</xdr:row>
      <xdr:rowOff>19050</xdr:rowOff>
    </xdr:from>
    <xdr:to>
      <xdr:col>59</xdr:col>
      <xdr:colOff>228600</xdr:colOff>
      <xdr:row>8</xdr:row>
      <xdr:rowOff>219075</xdr:rowOff>
    </xdr:to>
    <xdr:sp macro="" textlink="">
      <xdr:nvSpPr>
        <xdr:cNvPr id="2209" name="Line 2"/>
        <xdr:cNvSpPr>
          <a:spLocks noChangeShapeType="1"/>
        </xdr:cNvSpPr>
      </xdr:nvSpPr>
      <xdr:spPr bwMode="auto">
        <a:xfrm flipV="1">
          <a:off x="173640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19050</xdr:colOff>
      <xdr:row>8</xdr:row>
      <xdr:rowOff>9525</xdr:rowOff>
    </xdr:from>
    <xdr:to>
      <xdr:col>62</xdr:col>
      <xdr:colOff>19050</xdr:colOff>
      <xdr:row>8</xdr:row>
      <xdr:rowOff>228600</xdr:rowOff>
    </xdr:to>
    <xdr:sp macro="" textlink="">
      <xdr:nvSpPr>
        <xdr:cNvPr id="2210" name="Line 4"/>
        <xdr:cNvSpPr>
          <a:spLocks noChangeShapeType="1"/>
        </xdr:cNvSpPr>
      </xdr:nvSpPr>
      <xdr:spPr bwMode="auto">
        <a:xfrm flipV="1">
          <a:off x="179260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19050</xdr:colOff>
      <xdr:row>8</xdr:row>
      <xdr:rowOff>9525</xdr:rowOff>
    </xdr:from>
    <xdr:to>
      <xdr:col>62</xdr:col>
      <xdr:colOff>19050</xdr:colOff>
      <xdr:row>8</xdr:row>
      <xdr:rowOff>228600</xdr:rowOff>
    </xdr:to>
    <xdr:sp macro="" textlink="">
      <xdr:nvSpPr>
        <xdr:cNvPr id="2211" name="Line 4"/>
        <xdr:cNvSpPr>
          <a:spLocks noChangeShapeType="1"/>
        </xdr:cNvSpPr>
      </xdr:nvSpPr>
      <xdr:spPr bwMode="auto">
        <a:xfrm flipV="1">
          <a:off x="179260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19050</xdr:colOff>
      <xdr:row>8</xdr:row>
      <xdr:rowOff>9525</xdr:rowOff>
    </xdr:from>
    <xdr:to>
      <xdr:col>62</xdr:col>
      <xdr:colOff>19050</xdr:colOff>
      <xdr:row>8</xdr:row>
      <xdr:rowOff>228600</xdr:rowOff>
    </xdr:to>
    <xdr:sp macro="" textlink="">
      <xdr:nvSpPr>
        <xdr:cNvPr id="2212" name="Line 4"/>
        <xdr:cNvSpPr>
          <a:spLocks noChangeShapeType="1"/>
        </xdr:cNvSpPr>
      </xdr:nvSpPr>
      <xdr:spPr bwMode="auto">
        <a:xfrm flipV="1">
          <a:off x="179260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19050</xdr:colOff>
      <xdr:row>8</xdr:row>
      <xdr:rowOff>9525</xdr:rowOff>
    </xdr:from>
    <xdr:to>
      <xdr:col>62</xdr:col>
      <xdr:colOff>19050</xdr:colOff>
      <xdr:row>8</xdr:row>
      <xdr:rowOff>228600</xdr:rowOff>
    </xdr:to>
    <xdr:sp macro="" textlink="">
      <xdr:nvSpPr>
        <xdr:cNvPr id="2213" name="Line 4"/>
        <xdr:cNvSpPr>
          <a:spLocks noChangeShapeType="1"/>
        </xdr:cNvSpPr>
      </xdr:nvSpPr>
      <xdr:spPr bwMode="auto">
        <a:xfrm flipV="1">
          <a:off x="179260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19050</xdr:colOff>
      <xdr:row>8</xdr:row>
      <xdr:rowOff>9525</xdr:rowOff>
    </xdr:from>
    <xdr:to>
      <xdr:col>62</xdr:col>
      <xdr:colOff>19050</xdr:colOff>
      <xdr:row>8</xdr:row>
      <xdr:rowOff>228600</xdr:rowOff>
    </xdr:to>
    <xdr:sp macro="" textlink="">
      <xdr:nvSpPr>
        <xdr:cNvPr id="2214" name="Line 4"/>
        <xdr:cNvSpPr>
          <a:spLocks noChangeShapeType="1"/>
        </xdr:cNvSpPr>
      </xdr:nvSpPr>
      <xdr:spPr bwMode="auto">
        <a:xfrm flipV="1">
          <a:off x="179260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19050</xdr:colOff>
      <xdr:row>8</xdr:row>
      <xdr:rowOff>9525</xdr:rowOff>
    </xdr:from>
    <xdr:to>
      <xdr:col>62</xdr:col>
      <xdr:colOff>19050</xdr:colOff>
      <xdr:row>8</xdr:row>
      <xdr:rowOff>228600</xdr:rowOff>
    </xdr:to>
    <xdr:sp macro="" textlink="">
      <xdr:nvSpPr>
        <xdr:cNvPr id="2215" name="Line 4"/>
        <xdr:cNvSpPr>
          <a:spLocks noChangeShapeType="1"/>
        </xdr:cNvSpPr>
      </xdr:nvSpPr>
      <xdr:spPr bwMode="auto">
        <a:xfrm flipV="1">
          <a:off x="179260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28575</xdr:colOff>
      <xdr:row>8</xdr:row>
      <xdr:rowOff>19050</xdr:rowOff>
    </xdr:from>
    <xdr:to>
      <xdr:col>63</xdr:col>
      <xdr:colOff>228600</xdr:colOff>
      <xdr:row>8</xdr:row>
      <xdr:rowOff>219075</xdr:rowOff>
    </xdr:to>
    <xdr:sp macro="" textlink="">
      <xdr:nvSpPr>
        <xdr:cNvPr id="2216" name="Line 2"/>
        <xdr:cNvSpPr>
          <a:spLocks noChangeShapeType="1"/>
        </xdr:cNvSpPr>
      </xdr:nvSpPr>
      <xdr:spPr bwMode="auto">
        <a:xfrm flipV="1">
          <a:off x="185070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28575</xdr:colOff>
      <xdr:row>8</xdr:row>
      <xdr:rowOff>19050</xdr:rowOff>
    </xdr:from>
    <xdr:to>
      <xdr:col>65</xdr:col>
      <xdr:colOff>228600</xdr:colOff>
      <xdr:row>8</xdr:row>
      <xdr:rowOff>219075</xdr:rowOff>
    </xdr:to>
    <xdr:sp macro="" textlink="">
      <xdr:nvSpPr>
        <xdr:cNvPr id="2217" name="Line 2"/>
        <xdr:cNvSpPr>
          <a:spLocks noChangeShapeType="1"/>
        </xdr:cNvSpPr>
      </xdr:nvSpPr>
      <xdr:spPr bwMode="auto">
        <a:xfrm flipV="1">
          <a:off x="190595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67</xdr:col>
      <xdr:colOff>28575</xdr:colOff>
      <xdr:row>8</xdr:row>
      <xdr:rowOff>19050</xdr:rowOff>
    </xdr:from>
    <xdr:to>
      <xdr:col>67</xdr:col>
      <xdr:colOff>228600</xdr:colOff>
      <xdr:row>8</xdr:row>
      <xdr:rowOff>219075</xdr:rowOff>
    </xdr:to>
    <xdr:sp macro="" textlink="">
      <xdr:nvSpPr>
        <xdr:cNvPr id="2218" name="Line 2"/>
        <xdr:cNvSpPr>
          <a:spLocks noChangeShapeType="1"/>
        </xdr:cNvSpPr>
      </xdr:nvSpPr>
      <xdr:spPr bwMode="auto">
        <a:xfrm flipV="1">
          <a:off x="196119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69</xdr:col>
      <xdr:colOff>28575</xdr:colOff>
      <xdr:row>8</xdr:row>
      <xdr:rowOff>19050</xdr:rowOff>
    </xdr:from>
    <xdr:to>
      <xdr:col>69</xdr:col>
      <xdr:colOff>228600</xdr:colOff>
      <xdr:row>8</xdr:row>
      <xdr:rowOff>219075</xdr:rowOff>
    </xdr:to>
    <xdr:sp macro="" textlink="">
      <xdr:nvSpPr>
        <xdr:cNvPr id="2219" name="Line 2"/>
        <xdr:cNvSpPr>
          <a:spLocks noChangeShapeType="1"/>
        </xdr:cNvSpPr>
      </xdr:nvSpPr>
      <xdr:spPr bwMode="auto">
        <a:xfrm flipV="1">
          <a:off x="201644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71</xdr:col>
      <xdr:colOff>28575</xdr:colOff>
      <xdr:row>8</xdr:row>
      <xdr:rowOff>19050</xdr:rowOff>
    </xdr:from>
    <xdr:to>
      <xdr:col>71</xdr:col>
      <xdr:colOff>228600</xdr:colOff>
      <xdr:row>8</xdr:row>
      <xdr:rowOff>219075</xdr:rowOff>
    </xdr:to>
    <xdr:sp macro="" textlink="">
      <xdr:nvSpPr>
        <xdr:cNvPr id="2220" name="Line 2"/>
        <xdr:cNvSpPr>
          <a:spLocks noChangeShapeType="1"/>
        </xdr:cNvSpPr>
      </xdr:nvSpPr>
      <xdr:spPr bwMode="auto">
        <a:xfrm flipV="1">
          <a:off x="207168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73</xdr:col>
      <xdr:colOff>28575</xdr:colOff>
      <xdr:row>8</xdr:row>
      <xdr:rowOff>19050</xdr:rowOff>
    </xdr:from>
    <xdr:to>
      <xdr:col>73</xdr:col>
      <xdr:colOff>228600</xdr:colOff>
      <xdr:row>8</xdr:row>
      <xdr:rowOff>219075</xdr:rowOff>
    </xdr:to>
    <xdr:sp macro="" textlink="">
      <xdr:nvSpPr>
        <xdr:cNvPr id="2221" name="Line 2"/>
        <xdr:cNvSpPr>
          <a:spLocks noChangeShapeType="1"/>
        </xdr:cNvSpPr>
      </xdr:nvSpPr>
      <xdr:spPr bwMode="auto">
        <a:xfrm flipV="1">
          <a:off x="212693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75</xdr:col>
      <xdr:colOff>28575</xdr:colOff>
      <xdr:row>8</xdr:row>
      <xdr:rowOff>19050</xdr:rowOff>
    </xdr:from>
    <xdr:to>
      <xdr:col>75</xdr:col>
      <xdr:colOff>228600</xdr:colOff>
      <xdr:row>8</xdr:row>
      <xdr:rowOff>219075</xdr:rowOff>
    </xdr:to>
    <xdr:sp macro="" textlink="">
      <xdr:nvSpPr>
        <xdr:cNvPr id="2222" name="Line 2"/>
        <xdr:cNvSpPr>
          <a:spLocks noChangeShapeType="1"/>
        </xdr:cNvSpPr>
      </xdr:nvSpPr>
      <xdr:spPr bwMode="auto">
        <a:xfrm flipV="1">
          <a:off x="218217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77</xdr:col>
      <xdr:colOff>28575</xdr:colOff>
      <xdr:row>8</xdr:row>
      <xdr:rowOff>19050</xdr:rowOff>
    </xdr:from>
    <xdr:to>
      <xdr:col>77</xdr:col>
      <xdr:colOff>228600</xdr:colOff>
      <xdr:row>8</xdr:row>
      <xdr:rowOff>219075</xdr:rowOff>
    </xdr:to>
    <xdr:sp macro="" textlink="">
      <xdr:nvSpPr>
        <xdr:cNvPr id="2223" name="Line 2"/>
        <xdr:cNvSpPr>
          <a:spLocks noChangeShapeType="1"/>
        </xdr:cNvSpPr>
      </xdr:nvSpPr>
      <xdr:spPr bwMode="auto">
        <a:xfrm flipV="1">
          <a:off x="223742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28575</xdr:colOff>
      <xdr:row>8</xdr:row>
      <xdr:rowOff>19050</xdr:rowOff>
    </xdr:from>
    <xdr:to>
      <xdr:col>79</xdr:col>
      <xdr:colOff>228600</xdr:colOff>
      <xdr:row>8</xdr:row>
      <xdr:rowOff>219075</xdr:rowOff>
    </xdr:to>
    <xdr:sp macro="" textlink="">
      <xdr:nvSpPr>
        <xdr:cNvPr id="2224" name="Line 2"/>
        <xdr:cNvSpPr>
          <a:spLocks noChangeShapeType="1"/>
        </xdr:cNvSpPr>
      </xdr:nvSpPr>
      <xdr:spPr bwMode="auto">
        <a:xfrm flipV="1">
          <a:off x="229266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28575</xdr:colOff>
      <xdr:row>8</xdr:row>
      <xdr:rowOff>19050</xdr:rowOff>
    </xdr:from>
    <xdr:to>
      <xdr:col>81</xdr:col>
      <xdr:colOff>228600</xdr:colOff>
      <xdr:row>8</xdr:row>
      <xdr:rowOff>219075</xdr:rowOff>
    </xdr:to>
    <xdr:sp macro="" textlink="">
      <xdr:nvSpPr>
        <xdr:cNvPr id="2225" name="Line 2"/>
        <xdr:cNvSpPr>
          <a:spLocks noChangeShapeType="1"/>
        </xdr:cNvSpPr>
      </xdr:nvSpPr>
      <xdr:spPr bwMode="auto">
        <a:xfrm flipV="1">
          <a:off x="234791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83</xdr:col>
      <xdr:colOff>28575</xdr:colOff>
      <xdr:row>8</xdr:row>
      <xdr:rowOff>19050</xdr:rowOff>
    </xdr:from>
    <xdr:to>
      <xdr:col>83</xdr:col>
      <xdr:colOff>228600</xdr:colOff>
      <xdr:row>8</xdr:row>
      <xdr:rowOff>219075</xdr:rowOff>
    </xdr:to>
    <xdr:sp macro="" textlink="">
      <xdr:nvSpPr>
        <xdr:cNvPr id="2226" name="Line 2"/>
        <xdr:cNvSpPr>
          <a:spLocks noChangeShapeType="1"/>
        </xdr:cNvSpPr>
      </xdr:nvSpPr>
      <xdr:spPr bwMode="auto">
        <a:xfrm flipV="1">
          <a:off x="240315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28575</xdr:colOff>
      <xdr:row>8</xdr:row>
      <xdr:rowOff>19050</xdr:rowOff>
    </xdr:from>
    <xdr:to>
      <xdr:col>85</xdr:col>
      <xdr:colOff>228600</xdr:colOff>
      <xdr:row>8</xdr:row>
      <xdr:rowOff>219075</xdr:rowOff>
    </xdr:to>
    <xdr:sp macro="" textlink="">
      <xdr:nvSpPr>
        <xdr:cNvPr id="2227" name="Line 2"/>
        <xdr:cNvSpPr>
          <a:spLocks noChangeShapeType="1"/>
        </xdr:cNvSpPr>
      </xdr:nvSpPr>
      <xdr:spPr bwMode="auto">
        <a:xfrm flipV="1">
          <a:off x="245840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87</xdr:col>
      <xdr:colOff>28575</xdr:colOff>
      <xdr:row>8</xdr:row>
      <xdr:rowOff>19050</xdr:rowOff>
    </xdr:from>
    <xdr:to>
      <xdr:col>87</xdr:col>
      <xdr:colOff>228600</xdr:colOff>
      <xdr:row>8</xdr:row>
      <xdr:rowOff>219075</xdr:rowOff>
    </xdr:to>
    <xdr:sp macro="" textlink="">
      <xdr:nvSpPr>
        <xdr:cNvPr id="2228" name="Line 2"/>
        <xdr:cNvSpPr>
          <a:spLocks noChangeShapeType="1"/>
        </xdr:cNvSpPr>
      </xdr:nvSpPr>
      <xdr:spPr bwMode="auto">
        <a:xfrm flipV="1">
          <a:off x="251364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89</xdr:col>
      <xdr:colOff>28575</xdr:colOff>
      <xdr:row>8</xdr:row>
      <xdr:rowOff>19050</xdr:rowOff>
    </xdr:from>
    <xdr:to>
      <xdr:col>89</xdr:col>
      <xdr:colOff>228600</xdr:colOff>
      <xdr:row>8</xdr:row>
      <xdr:rowOff>219075</xdr:rowOff>
    </xdr:to>
    <xdr:sp macro="" textlink="">
      <xdr:nvSpPr>
        <xdr:cNvPr id="2229" name="Line 2"/>
        <xdr:cNvSpPr>
          <a:spLocks noChangeShapeType="1"/>
        </xdr:cNvSpPr>
      </xdr:nvSpPr>
      <xdr:spPr bwMode="auto">
        <a:xfrm flipV="1">
          <a:off x="256889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91</xdr:col>
      <xdr:colOff>28575</xdr:colOff>
      <xdr:row>8</xdr:row>
      <xdr:rowOff>19050</xdr:rowOff>
    </xdr:from>
    <xdr:to>
      <xdr:col>91</xdr:col>
      <xdr:colOff>228600</xdr:colOff>
      <xdr:row>8</xdr:row>
      <xdr:rowOff>219075</xdr:rowOff>
    </xdr:to>
    <xdr:sp macro="" textlink="">
      <xdr:nvSpPr>
        <xdr:cNvPr id="2230" name="Line 2"/>
        <xdr:cNvSpPr>
          <a:spLocks noChangeShapeType="1"/>
        </xdr:cNvSpPr>
      </xdr:nvSpPr>
      <xdr:spPr bwMode="auto">
        <a:xfrm flipV="1">
          <a:off x="26241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93</xdr:col>
      <xdr:colOff>28575</xdr:colOff>
      <xdr:row>8</xdr:row>
      <xdr:rowOff>19050</xdr:rowOff>
    </xdr:from>
    <xdr:to>
      <xdr:col>93</xdr:col>
      <xdr:colOff>228600</xdr:colOff>
      <xdr:row>8</xdr:row>
      <xdr:rowOff>219075</xdr:rowOff>
    </xdr:to>
    <xdr:sp macro="" textlink="">
      <xdr:nvSpPr>
        <xdr:cNvPr id="2231" name="Line 2"/>
        <xdr:cNvSpPr>
          <a:spLocks noChangeShapeType="1"/>
        </xdr:cNvSpPr>
      </xdr:nvSpPr>
      <xdr:spPr bwMode="auto">
        <a:xfrm flipV="1">
          <a:off x="26793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95</xdr:col>
      <xdr:colOff>28575</xdr:colOff>
      <xdr:row>8</xdr:row>
      <xdr:rowOff>19050</xdr:rowOff>
    </xdr:from>
    <xdr:to>
      <xdr:col>95</xdr:col>
      <xdr:colOff>228600</xdr:colOff>
      <xdr:row>8</xdr:row>
      <xdr:rowOff>219075</xdr:rowOff>
    </xdr:to>
    <xdr:sp macro="" textlink="">
      <xdr:nvSpPr>
        <xdr:cNvPr id="2232" name="Line 2"/>
        <xdr:cNvSpPr>
          <a:spLocks noChangeShapeType="1"/>
        </xdr:cNvSpPr>
      </xdr:nvSpPr>
      <xdr:spPr bwMode="auto">
        <a:xfrm flipV="1">
          <a:off x="273462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97</xdr:col>
      <xdr:colOff>28575</xdr:colOff>
      <xdr:row>8</xdr:row>
      <xdr:rowOff>19050</xdr:rowOff>
    </xdr:from>
    <xdr:to>
      <xdr:col>97</xdr:col>
      <xdr:colOff>228600</xdr:colOff>
      <xdr:row>8</xdr:row>
      <xdr:rowOff>219075</xdr:rowOff>
    </xdr:to>
    <xdr:sp macro="" textlink="">
      <xdr:nvSpPr>
        <xdr:cNvPr id="2233" name="Line 2"/>
        <xdr:cNvSpPr>
          <a:spLocks noChangeShapeType="1"/>
        </xdr:cNvSpPr>
      </xdr:nvSpPr>
      <xdr:spPr bwMode="auto">
        <a:xfrm flipV="1">
          <a:off x="278987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99</xdr:col>
      <xdr:colOff>28575</xdr:colOff>
      <xdr:row>8</xdr:row>
      <xdr:rowOff>19050</xdr:rowOff>
    </xdr:from>
    <xdr:to>
      <xdr:col>99</xdr:col>
      <xdr:colOff>228600</xdr:colOff>
      <xdr:row>8</xdr:row>
      <xdr:rowOff>219075</xdr:rowOff>
    </xdr:to>
    <xdr:sp macro="" textlink="">
      <xdr:nvSpPr>
        <xdr:cNvPr id="2234" name="Line 2"/>
        <xdr:cNvSpPr>
          <a:spLocks noChangeShapeType="1"/>
        </xdr:cNvSpPr>
      </xdr:nvSpPr>
      <xdr:spPr bwMode="auto">
        <a:xfrm flipV="1">
          <a:off x="284511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101</xdr:col>
      <xdr:colOff>28575</xdr:colOff>
      <xdr:row>8</xdr:row>
      <xdr:rowOff>19050</xdr:rowOff>
    </xdr:from>
    <xdr:to>
      <xdr:col>101</xdr:col>
      <xdr:colOff>228600</xdr:colOff>
      <xdr:row>8</xdr:row>
      <xdr:rowOff>219075</xdr:rowOff>
    </xdr:to>
    <xdr:sp macro="" textlink="">
      <xdr:nvSpPr>
        <xdr:cNvPr id="2235" name="Line 2"/>
        <xdr:cNvSpPr>
          <a:spLocks noChangeShapeType="1"/>
        </xdr:cNvSpPr>
      </xdr:nvSpPr>
      <xdr:spPr bwMode="auto">
        <a:xfrm flipV="1">
          <a:off x="290036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19050</xdr:colOff>
      <xdr:row>8</xdr:row>
      <xdr:rowOff>9525</xdr:rowOff>
    </xdr:from>
    <xdr:to>
      <xdr:col>104</xdr:col>
      <xdr:colOff>19050</xdr:colOff>
      <xdr:row>8</xdr:row>
      <xdr:rowOff>228600</xdr:rowOff>
    </xdr:to>
    <xdr:sp macro="" textlink="">
      <xdr:nvSpPr>
        <xdr:cNvPr id="2236" name="Line 4"/>
        <xdr:cNvSpPr>
          <a:spLocks noChangeShapeType="1"/>
        </xdr:cNvSpPr>
      </xdr:nvSpPr>
      <xdr:spPr bwMode="auto">
        <a:xfrm flipV="1">
          <a:off x="295656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19050</xdr:colOff>
      <xdr:row>8</xdr:row>
      <xdr:rowOff>9525</xdr:rowOff>
    </xdr:from>
    <xdr:to>
      <xdr:col>104</xdr:col>
      <xdr:colOff>19050</xdr:colOff>
      <xdr:row>8</xdr:row>
      <xdr:rowOff>228600</xdr:rowOff>
    </xdr:to>
    <xdr:sp macro="" textlink="">
      <xdr:nvSpPr>
        <xdr:cNvPr id="2237" name="Line 4"/>
        <xdr:cNvSpPr>
          <a:spLocks noChangeShapeType="1"/>
        </xdr:cNvSpPr>
      </xdr:nvSpPr>
      <xdr:spPr bwMode="auto">
        <a:xfrm flipV="1">
          <a:off x="295656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19050</xdr:colOff>
      <xdr:row>8</xdr:row>
      <xdr:rowOff>9525</xdr:rowOff>
    </xdr:from>
    <xdr:to>
      <xdr:col>104</xdr:col>
      <xdr:colOff>19050</xdr:colOff>
      <xdr:row>8</xdr:row>
      <xdr:rowOff>228600</xdr:rowOff>
    </xdr:to>
    <xdr:sp macro="" textlink="">
      <xdr:nvSpPr>
        <xdr:cNvPr id="2238" name="Line 4"/>
        <xdr:cNvSpPr>
          <a:spLocks noChangeShapeType="1"/>
        </xdr:cNvSpPr>
      </xdr:nvSpPr>
      <xdr:spPr bwMode="auto">
        <a:xfrm flipV="1">
          <a:off x="295656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19050</xdr:colOff>
      <xdr:row>8</xdr:row>
      <xdr:rowOff>9525</xdr:rowOff>
    </xdr:from>
    <xdr:to>
      <xdr:col>104</xdr:col>
      <xdr:colOff>19050</xdr:colOff>
      <xdr:row>8</xdr:row>
      <xdr:rowOff>228600</xdr:rowOff>
    </xdr:to>
    <xdr:sp macro="" textlink="">
      <xdr:nvSpPr>
        <xdr:cNvPr id="2239" name="Line 4"/>
        <xdr:cNvSpPr>
          <a:spLocks noChangeShapeType="1"/>
        </xdr:cNvSpPr>
      </xdr:nvSpPr>
      <xdr:spPr bwMode="auto">
        <a:xfrm flipV="1">
          <a:off x="295656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19050</xdr:colOff>
      <xdr:row>8</xdr:row>
      <xdr:rowOff>9525</xdr:rowOff>
    </xdr:from>
    <xdr:to>
      <xdr:col>104</xdr:col>
      <xdr:colOff>19050</xdr:colOff>
      <xdr:row>8</xdr:row>
      <xdr:rowOff>228600</xdr:rowOff>
    </xdr:to>
    <xdr:sp macro="" textlink="">
      <xdr:nvSpPr>
        <xdr:cNvPr id="2240" name="Line 4"/>
        <xdr:cNvSpPr>
          <a:spLocks noChangeShapeType="1"/>
        </xdr:cNvSpPr>
      </xdr:nvSpPr>
      <xdr:spPr bwMode="auto">
        <a:xfrm flipV="1">
          <a:off x="295656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103</xdr:col>
      <xdr:colOff>19050</xdr:colOff>
      <xdr:row>8</xdr:row>
      <xdr:rowOff>9525</xdr:rowOff>
    </xdr:from>
    <xdr:to>
      <xdr:col>104</xdr:col>
      <xdr:colOff>19050</xdr:colOff>
      <xdr:row>8</xdr:row>
      <xdr:rowOff>228600</xdr:rowOff>
    </xdr:to>
    <xdr:sp macro="" textlink="">
      <xdr:nvSpPr>
        <xdr:cNvPr id="2241" name="Line 4"/>
        <xdr:cNvSpPr>
          <a:spLocks noChangeShapeType="1"/>
        </xdr:cNvSpPr>
      </xdr:nvSpPr>
      <xdr:spPr bwMode="auto">
        <a:xfrm flipV="1">
          <a:off x="2956560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105</xdr:col>
      <xdr:colOff>28575</xdr:colOff>
      <xdr:row>8</xdr:row>
      <xdr:rowOff>19050</xdr:rowOff>
    </xdr:from>
    <xdr:to>
      <xdr:col>105</xdr:col>
      <xdr:colOff>228600</xdr:colOff>
      <xdr:row>8</xdr:row>
      <xdr:rowOff>219075</xdr:rowOff>
    </xdr:to>
    <xdr:sp macro="" textlink="">
      <xdr:nvSpPr>
        <xdr:cNvPr id="2242" name="Line 2"/>
        <xdr:cNvSpPr>
          <a:spLocks noChangeShapeType="1"/>
        </xdr:cNvSpPr>
      </xdr:nvSpPr>
      <xdr:spPr bwMode="auto">
        <a:xfrm flipV="1">
          <a:off x="30175200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107</xdr:col>
      <xdr:colOff>28575</xdr:colOff>
      <xdr:row>8</xdr:row>
      <xdr:rowOff>19050</xdr:rowOff>
    </xdr:from>
    <xdr:to>
      <xdr:col>107</xdr:col>
      <xdr:colOff>228600</xdr:colOff>
      <xdr:row>8</xdr:row>
      <xdr:rowOff>219075</xdr:rowOff>
    </xdr:to>
    <xdr:sp macro="" textlink="">
      <xdr:nvSpPr>
        <xdr:cNvPr id="2243" name="Line 2"/>
        <xdr:cNvSpPr>
          <a:spLocks noChangeShapeType="1"/>
        </xdr:cNvSpPr>
      </xdr:nvSpPr>
      <xdr:spPr bwMode="auto">
        <a:xfrm flipV="1">
          <a:off x="30813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109</xdr:col>
      <xdr:colOff>28575</xdr:colOff>
      <xdr:row>8</xdr:row>
      <xdr:rowOff>19050</xdr:rowOff>
    </xdr:from>
    <xdr:to>
      <xdr:col>109</xdr:col>
      <xdr:colOff>228600</xdr:colOff>
      <xdr:row>8</xdr:row>
      <xdr:rowOff>219075</xdr:rowOff>
    </xdr:to>
    <xdr:sp macro="" textlink="">
      <xdr:nvSpPr>
        <xdr:cNvPr id="2244" name="Line 2"/>
        <xdr:cNvSpPr>
          <a:spLocks noChangeShapeType="1"/>
        </xdr:cNvSpPr>
      </xdr:nvSpPr>
      <xdr:spPr bwMode="auto">
        <a:xfrm flipV="1">
          <a:off x="31432500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111</xdr:col>
      <xdr:colOff>28575</xdr:colOff>
      <xdr:row>8</xdr:row>
      <xdr:rowOff>19050</xdr:rowOff>
    </xdr:from>
    <xdr:to>
      <xdr:col>111</xdr:col>
      <xdr:colOff>228600</xdr:colOff>
      <xdr:row>8</xdr:row>
      <xdr:rowOff>219075</xdr:rowOff>
    </xdr:to>
    <xdr:sp macro="" textlink="">
      <xdr:nvSpPr>
        <xdr:cNvPr id="2245" name="Line 2"/>
        <xdr:cNvSpPr>
          <a:spLocks noChangeShapeType="1"/>
        </xdr:cNvSpPr>
      </xdr:nvSpPr>
      <xdr:spPr bwMode="auto">
        <a:xfrm flipV="1">
          <a:off x="32061150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113</xdr:col>
      <xdr:colOff>28575</xdr:colOff>
      <xdr:row>8</xdr:row>
      <xdr:rowOff>19050</xdr:rowOff>
    </xdr:from>
    <xdr:to>
      <xdr:col>113</xdr:col>
      <xdr:colOff>228600</xdr:colOff>
      <xdr:row>8</xdr:row>
      <xdr:rowOff>219075</xdr:rowOff>
    </xdr:to>
    <xdr:sp macro="" textlink="">
      <xdr:nvSpPr>
        <xdr:cNvPr id="2246" name="Line 2"/>
        <xdr:cNvSpPr>
          <a:spLocks noChangeShapeType="1"/>
        </xdr:cNvSpPr>
      </xdr:nvSpPr>
      <xdr:spPr bwMode="auto">
        <a:xfrm flipV="1">
          <a:off x="32727900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115</xdr:col>
      <xdr:colOff>28575</xdr:colOff>
      <xdr:row>8</xdr:row>
      <xdr:rowOff>19050</xdr:rowOff>
    </xdr:from>
    <xdr:to>
      <xdr:col>115</xdr:col>
      <xdr:colOff>228600</xdr:colOff>
      <xdr:row>8</xdr:row>
      <xdr:rowOff>219075</xdr:rowOff>
    </xdr:to>
    <xdr:sp macro="" textlink="">
      <xdr:nvSpPr>
        <xdr:cNvPr id="2247" name="Line 2"/>
        <xdr:cNvSpPr>
          <a:spLocks noChangeShapeType="1"/>
        </xdr:cNvSpPr>
      </xdr:nvSpPr>
      <xdr:spPr bwMode="auto">
        <a:xfrm flipV="1">
          <a:off x="333660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117</xdr:col>
      <xdr:colOff>28575</xdr:colOff>
      <xdr:row>8</xdr:row>
      <xdr:rowOff>19050</xdr:rowOff>
    </xdr:from>
    <xdr:to>
      <xdr:col>117</xdr:col>
      <xdr:colOff>228600</xdr:colOff>
      <xdr:row>8</xdr:row>
      <xdr:rowOff>219075</xdr:rowOff>
    </xdr:to>
    <xdr:sp macro="" textlink="">
      <xdr:nvSpPr>
        <xdr:cNvPr id="2248" name="Line 2"/>
        <xdr:cNvSpPr>
          <a:spLocks noChangeShapeType="1"/>
        </xdr:cNvSpPr>
      </xdr:nvSpPr>
      <xdr:spPr bwMode="auto">
        <a:xfrm flipV="1">
          <a:off x="33966150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119</xdr:col>
      <xdr:colOff>28575</xdr:colOff>
      <xdr:row>8</xdr:row>
      <xdr:rowOff>19050</xdr:rowOff>
    </xdr:from>
    <xdr:to>
      <xdr:col>119</xdr:col>
      <xdr:colOff>228600</xdr:colOff>
      <xdr:row>8</xdr:row>
      <xdr:rowOff>219075</xdr:rowOff>
    </xdr:to>
    <xdr:sp macro="" textlink="">
      <xdr:nvSpPr>
        <xdr:cNvPr id="2249" name="Line 2"/>
        <xdr:cNvSpPr>
          <a:spLocks noChangeShapeType="1"/>
        </xdr:cNvSpPr>
      </xdr:nvSpPr>
      <xdr:spPr bwMode="auto">
        <a:xfrm flipV="1">
          <a:off x="345662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121</xdr:col>
      <xdr:colOff>28575</xdr:colOff>
      <xdr:row>8</xdr:row>
      <xdr:rowOff>19050</xdr:rowOff>
    </xdr:from>
    <xdr:to>
      <xdr:col>121</xdr:col>
      <xdr:colOff>228600</xdr:colOff>
      <xdr:row>8</xdr:row>
      <xdr:rowOff>219075</xdr:rowOff>
    </xdr:to>
    <xdr:sp macro="" textlink="">
      <xdr:nvSpPr>
        <xdr:cNvPr id="2250" name="Line 2"/>
        <xdr:cNvSpPr>
          <a:spLocks noChangeShapeType="1"/>
        </xdr:cNvSpPr>
      </xdr:nvSpPr>
      <xdr:spPr bwMode="auto">
        <a:xfrm flipV="1">
          <a:off x="35175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123</xdr:col>
      <xdr:colOff>28575</xdr:colOff>
      <xdr:row>8</xdr:row>
      <xdr:rowOff>19050</xdr:rowOff>
    </xdr:from>
    <xdr:to>
      <xdr:col>123</xdr:col>
      <xdr:colOff>228600</xdr:colOff>
      <xdr:row>8</xdr:row>
      <xdr:rowOff>219075</xdr:rowOff>
    </xdr:to>
    <xdr:sp macro="" textlink="">
      <xdr:nvSpPr>
        <xdr:cNvPr id="2251" name="Line 2"/>
        <xdr:cNvSpPr>
          <a:spLocks noChangeShapeType="1"/>
        </xdr:cNvSpPr>
      </xdr:nvSpPr>
      <xdr:spPr bwMode="auto">
        <a:xfrm flipV="1">
          <a:off x="35766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125</xdr:col>
      <xdr:colOff>28575</xdr:colOff>
      <xdr:row>8</xdr:row>
      <xdr:rowOff>19050</xdr:rowOff>
    </xdr:from>
    <xdr:to>
      <xdr:col>125</xdr:col>
      <xdr:colOff>228600</xdr:colOff>
      <xdr:row>8</xdr:row>
      <xdr:rowOff>219075</xdr:rowOff>
    </xdr:to>
    <xdr:sp macro="" textlink="">
      <xdr:nvSpPr>
        <xdr:cNvPr id="2252" name="Line 2"/>
        <xdr:cNvSpPr>
          <a:spLocks noChangeShapeType="1"/>
        </xdr:cNvSpPr>
      </xdr:nvSpPr>
      <xdr:spPr bwMode="auto">
        <a:xfrm flipV="1">
          <a:off x="363569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127</xdr:col>
      <xdr:colOff>28575</xdr:colOff>
      <xdr:row>8</xdr:row>
      <xdr:rowOff>19050</xdr:rowOff>
    </xdr:from>
    <xdr:to>
      <xdr:col>127</xdr:col>
      <xdr:colOff>228600</xdr:colOff>
      <xdr:row>8</xdr:row>
      <xdr:rowOff>219075</xdr:rowOff>
    </xdr:to>
    <xdr:sp macro="" textlink="">
      <xdr:nvSpPr>
        <xdr:cNvPr id="2253" name="Line 2"/>
        <xdr:cNvSpPr>
          <a:spLocks noChangeShapeType="1"/>
        </xdr:cNvSpPr>
      </xdr:nvSpPr>
      <xdr:spPr bwMode="auto">
        <a:xfrm flipV="1">
          <a:off x="36957000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129</xdr:col>
      <xdr:colOff>19050</xdr:colOff>
      <xdr:row>8</xdr:row>
      <xdr:rowOff>9525</xdr:rowOff>
    </xdr:from>
    <xdr:to>
      <xdr:col>130</xdr:col>
      <xdr:colOff>19050</xdr:colOff>
      <xdr:row>8</xdr:row>
      <xdr:rowOff>228600</xdr:rowOff>
    </xdr:to>
    <xdr:sp macro="" textlink="">
      <xdr:nvSpPr>
        <xdr:cNvPr id="2254" name="Line 4"/>
        <xdr:cNvSpPr>
          <a:spLocks noChangeShapeType="1"/>
        </xdr:cNvSpPr>
      </xdr:nvSpPr>
      <xdr:spPr bwMode="auto">
        <a:xfrm flipV="1">
          <a:off x="375475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129</xdr:col>
      <xdr:colOff>19050</xdr:colOff>
      <xdr:row>8</xdr:row>
      <xdr:rowOff>9525</xdr:rowOff>
    </xdr:from>
    <xdr:to>
      <xdr:col>130</xdr:col>
      <xdr:colOff>19050</xdr:colOff>
      <xdr:row>8</xdr:row>
      <xdr:rowOff>228600</xdr:rowOff>
    </xdr:to>
    <xdr:sp macro="" textlink="">
      <xdr:nvSpPr>
        <xdr:cNvPr id="2255" name="Line 4"/>
        <xdr:cNvSpPr>
          <a:spLocks noChangeShapeType="1"/>
        </xdr:cNvSpPr>
      </xdr:nvSpPr>
      <xdr:spPr bwMode="auto">
        <a:xfrm flipV="1">
          <a:off x="375475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129</xdr:col>
      <xdr:colOff>19050</xdr:colOff>
      <xdr:row>8</xdr:row>
      <xdr:rowOff>9525</xdr:rowOff>
    </xdr:from>
    <xdr:to>
      <xdr:col>130</xdr:col>
      <xdr:colOff>19050</xdr:colOff>
      <xdr:row>8</xdr:row>
      <xdr:rowOff>228600</xdr:rowOff>
    </xdr:to>
    <xdr:sp macro="" textlink="">
      <xdr:nvSpPr>
        <xdr:cNvPr id="2256" name="Line 4"/>
        <xdr:cNvSpPr>
          <a:spLocks noChangeShapeType="1"/>
        </xdr:cNvSpPr>
      </xdr:nvSpPr>
      <xdr:spPr bwMode="auto">
        <a:xfrm flipV="1">
          <a:off x="375475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129</xdr:col>
      <xdr:colOff>19050</xdr:colOff>
      <xdr:row>8</xdr:row>
      <xdr:rowOff>9525</xdr:rowOff>
    </xdr:from>
    <xdr:to>
      <xdr:col>130</xdr:col>
      <xdr:colOff>19050</xdr:colOff>
      <xdr:row>8</xdr:row>
      <xdr:rowOff>228600</xdr:rowOff>
    </xdr:to>
    <xdr:sp macro="" textlink="">
      <xdr:nvSpPr>
        <xdr:cNvPr id="2257" name="Line 4"/>
        <xdr:cNvSpPr>
          <a:spLocks noChangeShapeType="1"/>
        </xdr:cNvSpPr>
      </xdr:nvSpPr>
      <xdr:spPr bwMode="auto">
        <a:xfrm flipV="1">
          <a:off x="375475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129</xdr:col>
      <xdr:colOff>19050</xdr:colOff>
      <xdr:row>8</xdr:row>
      <xdr:rowOff>9525</xdr:rowOff>
    </xdr:from>
    <xdr:to>
      <xdr:col>130</xdr:col>
      <xdr:colOff>19050</xdr:colOff>
      <xdr:row>8</xdr:row>
      <xdr:rowOff>228600</xdr:rowOff>
    </xdr:to>
    <xdr:sp macro="" textlink="">
      <xdr:nvSpPr>
        <xdr:cNvPr id="2258" name="Line 4"/>
        <xdr:cNvSpPr>
          <a:spLocks noChangeShapeType="1"/>
        </xdr:cNvSpPr>
      </xdr:nvSpPr>
      <xdr:spPr bwMode="auto">
        <a:xfrm flipV="1">
          <a:off x="375475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129</xdr:col>
      <xdr:colOff>19050</xdr:colOff>
      <xdr:row>8</xdr:row>
      <xdr:rowOff>9525</xdr:rowOff>
    </xdr:from>
    <xdr:to>
      <xdr:col>130</xdr:col>
      <xdr:colOff>19050</xdr:colOff>
      <xdr:row>8</xdr:row>
      <xdr:rowOff>228600</xdr:rowOff>
    </xdr:to>
    <xdr:sp macro="" textlink="">
      <xdr:nvSpPr>
        <xdr:cNvPr id="2259" name="Line 4"/>
        <xdr:cNvSpPr>
          <a:spLocks noChangeShapeType="1"/>
        </xdr:cNvSpPr>
      </xdr:nvSpPr>
      <xdr:spPr bwMode="auto">
        <a:xfrm flipV="1">
          <a:off x="37547550" y="3295650"/>
          <a:ext cx="29527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131</xdr:col>
      <xdr:colOff>28575</xdr:colOff>
      <xdr:row>8</xdr:row>
      <xdr:rowOff>19050</xdr:rowOff>
    </xdr:from>
    <xdr:to>
      <xdr:col>131</xdr:col>
      <xdr:colOff>228600</xdr:colOff>
      <xdr:row>8</xdr:row>
      <xdr:rowOff>219075</xdr:rowOff>
    </xdr:to>
    <xdr:sp macro="" textlink="">
      <xdr:nvSpPr>
        <xdr:cNvPr id="2260" name="Line 2"/>
        <xdr:cNvSpPr>
          <a:spLocks noChangeShapeType="1"/>
        </xdr:cNvSpPr>
      </xdr:nvSpPr>
      <xdr:spPr bwMode="auto">
        <a:xfrm flipV="1">
          <a:off x="381285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133</xdr:col>
      <xdr:colOff>28575</xdr:colOff>
      <xdr:row>8</xdr:row>
      <xdr:rowOff>19050</xdr:rowOff>
    </xdr:from>
    <xdr:to>
      <xdr:col>133</xdr:col>
      <xdr:colOff>228600</xdr:colOff>
      <xdr:row>8</xdr:row>
      <xdr:rowOff>219075</xdr:rowOff>
    </xdr:to>
    <xdr:sp macro="" textlink="">
      <xdr:nvSpPr>
        <xdr:cNvPr id="2261" name="Line 2"/>
        <xdr:cNvSpPr>
          <a:spLocks noChangeShapeType="1"/>
        </xdr:cNvSpPr>
      </xdr:nvSpPr>
      <xdr:spPr bwMode="auto">
        <a:xfrm flipV="1">
          <a:off x="386810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135</xdr:col>
      <xdr:colOff>28575</xdr:colOff>
      <xdr:row>8</xdr:row>
      <xdr:rowOff>19050</xdr:rowOff>
    </xdr:from>
    <xdr:to>
      <xdr:col>135</xdr:col>
      <xdr:colOff>228600</xdr:colOff>
      <xdr:row>8</xdr:row>
      <xdr:rowOff>219075</xdr:rowOff>
    </xdr:to>
    <xdr:sp macro="" textlink="">
      <xdr:nvSpPr>
        <xdr:cNvPr id="2262" name="Line 2"/>
        <xdr:cNvSpPr>
          <a:spLocks noChangeShapeType="1"/>
        </xdr:cNvSpPr>
      </xdr:nvSpPr>
      <xdr:spPr bwMode="auto">
        <a:xfrm flipV="1">
          <a:off x="392334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137</xdr:col>
      <xdr:colOff>28575</xdr:colOff>
      <xdr:row>8</xdr:row>
      <xdr:rowOff>19050</xdr:rowOff>
    </xdr:from>
    <xdr:to>
      <xdr:col>137</xdr:col>
      <xdr:colOff>228600</xdr:colOff>
      <xdr:row>8</xdr:row>
      <xdr:rowOff>219075</xdr:rowOff>
    </xdr:to>
    <xdr:sp macro="" textlink="">
      <xdr:nvSpPr>
        <xdr:cNvPr id="2263" name="Line 2"/>
        <xdr:cNvSpPr>
          <a:spLocks noChangeShapeType="1"/>
        </xdr:cNvSpPr>
      </xdr:nvSpPr>
      <xdr:spPr bwMode="auto">
        <a:xfrm flipV="1">
          <a:off x="397859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139</xdr:col>
      <xdr:colOff>28575</xdr:colOff>
      <xdr:row>8</xdr:row>
      <xdr:rowOff>19050</xdr:rowOff>
    </xdr:from>
    <xdr:to>
      <xdr:col>139</xdr:col>
      <xdr:colOff>228600</xdr:colOff>
      <xdr:row>8</xdr:row>
      <xdr:rowOff>219075</xdr:rowOff>
    </xdr:to>
    <xdr:sp macro="" textlink="">
      <xdr:nvSpPr>
        <xdr:cNvPr id="2264" name="Line 2"/>
        <xdr:cNvSpPr>
          <a:spLocks noChangeShapeType="1"/>
        </xdr:cNvSpPr>
      </xdr:nvSpPr>
      <xdr:spPr bwMode="auto">
        <a:xfrm flipV="1">
          <a:off x="40338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141</xdr:col>
      <xdr:colOff>28575</xdr:colOff>
      <xdr:row>8</xdr:row>
      <xdr:rowOff>19050</xdr:rowOff>
    </xdr:from>
    <xdr:to>
      <xdr:col>141</xdr:col>
      <xdr:colOff>228600</xdr:colOff>
      <xdr:row>8</xdr:row>
      <xdr:rowOff>219075</xdr:rowOff>
    </xdr:to>
    <xdr:sp macro="" textlink="">
      <xdr:nvSpPr>
        <xdr:cNvPr id="2265" name="Line 2"/>
        <xdr:cNvSpPr>
          <a:spLocks noChangeShapeType="1"/>
        </xdr:cNvSpPr>
      </xdr:nvSpPr>
      <xdr:spPr bwMode="auto">
        <a:xfrm flipV="1">
          <a:off x="40890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145</xdr:col>
      <xdr:colOff>28575</xdr:colOff>
      <xdr:row>8</xdr:row>
      <xdr:rowOff>19050</xdr:rowOff>
    </xdr:from>
    <xdr:to>
      <xdr:col>145</xdr:col>
      <xdr:colOff>228600</xdr:colOff>
      <xdr:row>8</xdr:row>
      <xdr:rowOff>219075</xdr:rowOff>
    </xdr:to>
    <xdr:sp macro="" textlink="">
      <xdr:nvSpPr>
        <xdr:cNvPr id="2266" name="Line 2"/>
        <xdr:cNvSpPr>
          <a:spLocks noChangeShapeType="1"/>
        </xdr:cNvSpPr>
      </xdr:nvSpPr>
      <xdr:spPr bwMode="auto">
        <a:xfrm flipV="1">
          <a:off x="420719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147</xdr:col>
      <xdr:colOff>28575</xdr:colOff>
      <xdr:row>8</xdr:row>
      <xdr:rowOff>19050</xdr:rowOff>
    </xdr:from>
    <xdr:to>
      <xdr:col>147</xdr:col>
      <xdr:colOff>228600</xdr:colOff>
      <xdr:row>8</xdr:row>
      <xdr:rowOff>219075</xdr:rowOff>
    </xdr:to>
    <xdr:sp macro="" textlink="">
      <xdr:nvSpPr>
        <xdr:cNvPr id="2267" name="Line 2"/>
        <xdr:cNvSpPr>
          <a:spLocks noChangeShapeType="1"/>
        </xdr:cNvSpPr>
      </xdr:nvSpPr>
      <xdr:spPr bwMode="auto">
        <a:xfrm flipV="1">
          <a:off x="42624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149</xdr:col>
      <xdr:colOff>28575</xdr:colOff>
      <xdr:row>8</xdr:row>
      <xdr:rowOff>19050</xdr:rowOff>
    </xdr:from>
    <xdr:to>
      <xdr:col>149</xdr:col>
      <xdr:colOff>228600</xdr:colOff>
      <xdr:row>8</xdr:row>
      <xdr:rowOff>219075</xdr:rowOff>
    </xdr:to>
    <xdr:sp macro="" textlink="">
      <xdr:nvSpPr>
        <xdr:cNvPr id="2268" name="Line 2"/>
        <xdr:cNvSpPr>
          <a:spLocks noChangeShapeType="1"/>
        </xdr:cNvSpPr>
      </xdr:nvSpPr>
      <xdr:spPr bwMode="auto">
        <a:xfrm flipV="1">
          <a:off x="43176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151</xdr:col>
      <xdr:colOff>28575</xdr:colOff>
      <xdr:row>8</xdr:row>
      <xdr:rowOff>19050</xdr:rowOff>
    </xdr:from>
    <xdr:to>
      <xdr:col>151</xdr:col>
      <xdr:colOff>228600</xdr:colOff>
      <xdr:row>8</xdr:row>
      <xdr:rowOff>219075</xdr:rowOff>
    </xdr:to>
    <xdr:sp macro="" textlink="">
      <xdr:nvSpPr>
        <xdr:cNvPr id="2269" name="Line 2"/>
        <xdr:cNvSpPr>
          <a:spLocks noChangeShapeType="1"/>
        </xdr:cNvSpPr>
      </xdr:nvSpPr>
      <xdr:spPr bwMode="auto">
        <a:xfrm flipV="1">
          <a:off x="437292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153</xdr:col>
      <xdr:colOff>28575</xdr:colOff>
      <xdr:row>8</xdr:row>
      <xdr:rowOff>19050</xdr:rowOff>
    </xdr:from>
    <xdr:to>
      <xdr:col>153</xdr:col>
      <xdr:colOff>228600</xdr:colOff>
      <xdr:row>8</xdr:row>
      <xdr:rowOff>219075</xdr:rowOff>
    </xdr:to>
    <xdr:sp macro="" textlink="">
      <xdr:nvSpPr>
        <xdr:cNvPr id="2270" name="Line 2"/>
        <xdr:cNvSpPr>
          <a:spLocks noChangeShapeType="1"/>
        </xdr:cNvSpPr>
      </xdr:nvSpPr>
      <xdr:spPr bwMode="auto">
        <a:xfrm flipV="1">
          <a:off x="442817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155</xdr:col>
      <xdr:colOff>28575</xdr:colOff>
      <xdr:row>8</xdr:row>
      <xdr:rowOff>19050</xdr:rowOff>
    </xdr:from>
    <xdr:to>
      <xdr:col>155</xdr:col>
      <xdr:colOff>228600</xdr:colOff>
      <xdr:row>8</xdr:row>
      <xdr:rowOff>219075</xdr:rowOff>
    </xdr:to>
    <xdr:sp macro="" textlink="">
      <xdr:nvSpPr>
        <xdr:cNvPr id="2271" name="Line 2"/>
        <xdr:cNvSpPr>
          <a:spLocks noChangeShapeType="1"/>
        </xdr:cNvSpPr>
      </xdr:nvSpPr>
      <xdr:spPr bwMode="auto">
        <a:xfrm flipV="1">
          <a:off x="448341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157</xdr:col>
      <xdr:colOff>28575</xdr:colOff>
      <xdr:row>8</xdr:row>
      <xdr:rowOff>19050</xdr:rowOff>
    </xdr:from>
    <xdr:to>
      <xdr:col>157</xdr:col>
      <xdr:colOff>228600</xdr:colOff>
      <xdr:row>8</xdr:row>
      <xdr:rowOff>219075</xdr:rowOff>
    </xdr:to>
    <xdr:sp macro="" textlink="">
      <xdr:nvSpPr>
        <xdr:cNvPr id="2272" name="Line 2"/>
        <xdr:cNvSpPr>
          <a:spLocks noChangeShapeType="1"/>
        </xdr:cNvSpPr>
      </xdr:nvSpPr>
      <xdr:spPr bwMode="auto">
        <a:xfrm flipV="1">
          <a:off x="453866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159</xdr:col>
      <xdr:colOff>28575</xdr:colOff>
      <xdr:row>8</xdr:row>
      <xdr:rowOff>19050</xdr:rowOff>
    </xdr:from>
    <xdr:to>
      <xdr:col>159</xdr:col>
      <xdr:colOff>228600</xdr:colOff>
      <xdr:row>8</xdr:row>
      <xdr:rowOff>219075</xdr:rowOff>
    </xdr:to>
    <xdr:sp macro="" textlink="">
      <xdr:nvSpPr>
        <xdr:cNvPr id="2273" name="Line 2"/>
        <xdr:cNvSpPr>
          <a:spLocks noChangeShapeType="1"/>
        </xdr:cNvSpPr>
      </xdr:nvSpPr>
      <xdr:spPr bwMode="auto">
        <a:xfrm flipV="1">
          <a:off x="459390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161</xdr:col>
      <xdr:colOff>28575</xdr:colOff>
      <xdr:row>8</xdr:row>
      <xdr:rowOff>19050</xdr:rowOff>
    </xdr:from>
    <xdr:to>
      <xdr:col>161</xdr:col>
      <xdr:colOff>228600</xdr:colOff>
      <xdr:row>8</xdr:row>
      <xdr:rowOff>219075</xdr:rowOff>
    </xdr:to>
    <xdr:sp macro="" textlink="">
      <xdr:nvSpPr>
        <xdr:cNvPr id="2274" name="Line 2"/>
        <xdr:cNvSpPr>
          <a:spLocks noChangeShapeType="1"/>
        </xdr:cNvSpPr>
      </xdr:nvSpPr>
      <xdr:spPr bwMode="auto">
        <a:xfrm flipV="1">
          <a:off x="464915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163</xdr:col>
      <xdr:colOff>28575</xdr:colOff>
      <xdr:row>8</xdr:row>
      <xdr:rowOff>19050</xdr:rowOff>
    </xdr:from>
    <xdr:to>
      <xdr:col>163</xdr:col>
      <xdr:colOff>228600</xdr:colOff>
      <xdr:row>8</xdr:row>
      <xdr:rowOff>219075</xdr:rowOff>
    </xdr:to>
    <xdr:sp macro="" textlink="">
      <xdr:nvSpPr>
        <xdr:cNvPr id="2275" name="Line 2"/>
        <xdr:cNvSpPr>
          <a:spLocks noChangeShapeType="1"/>
        </xdr:cNvSpPr>
      </xdr:nvSpPr>
      <xdr:spPr bwMode="auto">
        <a:xfrm flipV="1">
          <a:off x="470439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165</xdr:col>
      <xdr:colOff>28575</xdr:colOff>
      <xdr:row>8</xdr:row>
      <xdr:rowOff>19050</xdr:rowOff>
    </xdr:from>
    <xdr:to>
      <xdr:col>165</xdr:col>
      <xdr:colOff>228600</xdr:colOff>
      <xdr:row>8</xdr:row>
      <xdr:rowOff>219075</xdr:rowOff>
    </xdr:to>
    <xdr:sp macro="" textlink="">
      <xdr:nvSpPr>
        <xdr:cNvPr id="2276" name="Line 2"/>
        <xdr:cNvSpPr>
          <a:spLocks noChangeShapeType="1"/>
        </xdr:cNvSpPr>
      </xdr:nvSpPr>
      <xdr:spPr bwMode="auto">
        <a:xfrm flipV="1">
          <a:off x="475964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167</xdr:col>
      <xdr:colOff>28575</xdr:colOff>
      <xdr:row>8</xdr:row>
      <xdr:rowOff>19050</xdr:rowOff>
    </xdr:from>
    <xdr:to>
      <xdr:col>167</xdr:col>
      <xdr:colOff>228600</xdr:colOff>
      <xdr:row>8</xdr:row>
      <xdr:rowOff>219075</xdr:rowOff>
    </xdr:to>
    <xdr:sp macro="" textlink="">
      <xdr:nvSpPr>
        <xdr:cNvPr id="2277" name="Line 2"/>
        <xdr:cNvSpPr>
          <a:spLocks noChangeShapeType="1"/>
        </xdr:cNvSpPr>
      </xdr:nvSpPr>
      <xdr:spPr bwMode="auto">
        <a:xfrm flipV="1">
          <a:off x="481488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169</xdr:col>
      <xdr:colOff>28575</xdr:colOff>
      <xdr:row>8</xdr:row>
      <xdr:rowOff>19050</xdr:rowOff>
    </xdr:from>
    <xdr:to>
      <xdr:col>169</xdr:col>
      <xdr:colOff>228600</xdr:colOff>
      <xdr:row>8</xdr:row>
      <xdr:rowOff>219075</xdr:rowOff>
    </xdr:to>
    <xdr:sp macro="" textlink="">
      <xdr:nvSpPr>
        <xdr:cNvPr id="2278" name="Line 2"/>
        <xdr:cNvSpPr>
          <a:spLocks noChangeShapeType="1"/>
        </xdr:cNvSpPr>
      </xdr:nvSpPr>
      <xdr:spPr bwMode="auto">
        <a:xfrm flipV="1">
          <a:off x="487013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171</xdr:col>
      <xdr:colOff>28575</xdr:colOff>
      <xdr:row>8</xdr:row>
      <xdr:rowOff>19050</xdr:rowOff>
    </xdr:from>
    <xdr:to>
      <xdr:col>171</xdr:col>
      <xdr:colOff>228600</xdr:colOff>
      <xdr:row>8</xdr:row>
      <xdr:rowOff>219075</xdr:rowOff>
    </xdr:to>
    <xdr:sp macro="" textlink="">
      <xdr:nvSpPr>
        <xdr:cNvPr id="2279" name="Line 2"/>
        <xdr:cNvSpPr>
          <a:spLocks noChangeShapeType="1"/>
        </xdr:cNvSpPr>
      </xdr:nvSpPr>
      <xdr:spPr bwMode="auto">
        <a:xfrm flipV="1">
          <a:off x="492537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173</xdr:col>
      <xdr:colOff>28575</xdr:colOff>
      <xdr:row>8</xdr:row>
      <xdr:rowOff>19050</xdr:rowOff>
    </xdr:from>
    <xdr:to>
      <xdr:col>173</xdr:col>
      <xdr:colOff>228600</xdr:colOff>
      <xdr:row>8</xdr:row>
      <xdr:rowOff>219075</xdr:rowOff>
    </xdr:to>
    <xdr:sp macro="" textlink="">
      <xdr:nvSpPr>
        <xdr:cNvPr id="2280" name="Line 2"/>
        <xdr:cNvSpPr>
          <a:spLocks noChangeShapeType="1"/>
        </xdr:cNvSpPr>
      </xdr:nvSpPr>
      <xdr:spPr bwMode="auto">
        <a:xfrm flipV="1">
          <a:off x="498062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175</xdr:col>
      <xdr:colOff>28575</xdr:colOff>
      <xdr:row>8</xdr:row>
      <xdr:rowOff>19050</xdr:rowOff>
    </xdr:from>
    <xdr:to>
      <xdr:col>175</xdr:col>
      <xdr:colOff>228600</xdr:colOff>
      <xdr:row>8</xdr:row>
      <xdr:rowOff>219075</xdr:rowOff>
    </xdr:to>
    <xdr:sp macro="" textlink="">
      <xdr:nvSpPr>
        <xdr:cNvPr id="2281" name="Line 2"/>
        <xdr:cNvSpPr>
          <a:spLocks noChangeShapeType="1"/>
        </xdr:cNvSpPr>
      </xdr:nvSpPr>
      <xdr:spPr bwMode="auto">
        <a:xfrm flipV="1">
          <a:off x="503586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177</xdr:col>
      <xdr:colOff>28575</xdr:colOff>
      <xdr:row>8</xdr:row>
      <xdr:rowOff>19050</xdr:rowOff>
    </xdr:from>
    <xdr:to>
      <xdr:col>177</xdr:col>
      <xdr:colOff>228600</xdr:colOff>
      <xdr:row>8</xdr:row>
      <xdr:rowOff>219075</xdr:rowOff>
    </xdr:to>
    <xdr:sp macro="" textlink="">
      <xdr:nvSpPr>
        <xdr:cNvPr id="2282" name="Line 2"/>
        <xdr:cNvSpPr>
          <a:spLocks noChangeShapeType="1"/>
        </xdr:cNvSpPr>
      </xdr:nvSpPr>
      <xdr:spPr bwMode="auto">
        <a:xfrm flipV="1">
          <a:off x="509111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179</xdr:col>
      <xdr:colOff>28575</xdr:colOff>
      <xdr:row>8</xdr:row>
      <xdr:rowOff>19050</xdr:rowOff>
    </xdr:from>
    <xdr:to>
      <xdr:col>179</xdr:col>
      <xdr:colOff>228600</xdr:colOff>
      <xdr:row>8</xdr:row>
      <xdr:rowOff>219075</xdr:rowOff>
    </xdr:to>
    <xdr:sp macro="" textlink="">
      <xdr:nvSpPr>
        <xdr:cNvPr id="2283" name="Line 2"/>
        <xdr:cNvSpPr>
          <a:spLocks noChangeShapeType="1"/>
        </xdr:cNvSpPr>
      </xdr:nvSpPr>
      <xdr:spPr bwMode="auto">
        <a:xfrm flipV="1">
          <a:off x="514635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181</xdr:col>
      <xdr:colOff>28575</xdr:colOff>
      <xdr:row>8</xdr:row>
      <xdr:rowOff>19050</xdr:rowOff>
    </xdr:from>
    <xdr:to>
      <xdr:col>181</xdr:col>
      <xdr:colOff>228600</xdr:colOff>
      <xdr:row>8</xdr:row>
      <xdr:rowOff>219075</xdr:rowOff>
    </xdr:to>
    <xdr:sp macro="" textlink="">
      <xdr:nvSpPr>
        <xdr:cNvPr id="2284" name="Line 2"/>
        <xdr:cNvSpPr>
          <a:spLocks noChangeShapeType="1"/>
        </xdr:cNvSpPr>
      </xdr:nvSpPr>
      <xdr:spPr bwMode="auto">
        <a:xfrm flipV="1">
          <a:off x="520160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183</xdr:col>
      <xdr:colOff>28575</xdr:colOff>
      <xdr:row>8</xdr:row>
      <xdr:rowOff>19050</xdr:rowOff>
    </xdr:from>
    <xdr:to>
      <xdr:col>183</xdr:col>
      <xdr:colOff>228600</xdr:colOff>
      <xdr:row>8</xdr:row>
      <xdr:rowOff>219075</xdr:rowOff>
    </xdr:to>
    <xdr:sp macro="" textlink="">
      <xdr:nvSpPr>
        <xdr:cNvPr id="2285" name="Line 2"/>
        <xdr:cNvSpPr>
          <a:spLocks noChangeShapeType="1"/>
        </xdr:cNvSpPr>
      </xdr:nvSpPr>
      <xdr:spPr bwMode="auto">
        <a:xfrm flipV="1">
          <a:off x="525684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185</xdr:col>
      <xdr:colOff>28575</xdr:colOff>
      <xdr:row>8</xdr:row>
      <xdr:rowOff>19050</xdr:rowOff>
    </xdr:from>
    <xdr:to>
      <xdr:col>185</xdr:col>
      <xdr:colOff>228600</xdr:colOff>
      <xdr:row>8</xdr:row>
      <xdr:rowOff>219075</xdr:rowOff>
    </xdr:to>
    <xdr:sp macro="" textlink="">
      <xdr:nvSpPr>
        <xdr:cNvPr id="2286" name="Line 2"/>
        <xdr:cNvSpPr>
          <a:spLocks noChangeShapeType="1"/>
        </xdr:cNvSpPr>
      </xdr:nvSpPr>
      <xdr:spPr bwMode="auto">
        <a:xfrm flipV="1">
          <a:off x="531209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187</xdr:col>
      <xdr:colOff>28575</xdr:colOff>
      <xdr:row>8</xdr:row>
      <xdr:rowOff>19050</xdr:rowOff>
    </xdr:from>
    <xdr:to>
      <xdr:col>187</xdr:col>
      <xdr:colOff>228600</xdr:colOff>
      <xdr:row>8</xdr:row>
      <xdr:rowOff>219075</xdr:rowOff>
    </xdr:to>
    <xdr:sp macro="" textlink="">
      <xdr:nvSpPr>
        <xdr:cNvPr id="2287" name="Line 2"/>
        <xdr:cNvSpPr>
          <a:spLocks noChangeShapeType="1"/>
        </xdr:cNvSpPr>
      </xdr:nvSpPr>
      <xdr:spPr bwMode="auto">
        <a:xfrm flipV="1">
          <a:off x="536733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189</xdr:col>
      <xdr:colOff>28575</xdr:colOff>
      <xdr:row>8</xdr:row>
      <xdr:rowOff>19050</xdr:rowOff>
    </xdr:from>
    <xdr:to>
      <xdr:col>189</xdr:col>
      <xdr:colOff>228600</xdr:colOff>
      <xdr:row>8</xdr:row>
      <xdr:rowOff>219075</xdr:rowOff>
    </xdr:to>
    <xdr:sp macro="" textlink="">
      <xdr:nvSpPr>
        <xdr:cNvPr id="2288" name="Line 2"/>
        <xdr:cNvSpPr>
          <a:spLocks noChangeShapeType="1"/>
        </xdr:cNvSpPr>
      </xdr:nvSpPr>
      <xdr:spPr bwMode="auto">
        <a:xfrm flipV="1">
          <a:off x="5422582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191</xdr:col>
      <xdr:colOff>28575</xdr:colOff>
      <xdr:row>8</xdr:row>
      <xdr:rowOff>19050</xdr:rowOff>
    </xdr:from>
    <xdr:to>
      <xdr:col>191</xdr:col>
      <xdr:colOff>228600</xdr:colOff>
      <xdr:row>8</xdr:row>
      <xdr:rowOff>219075</xdr:rowOff>
    </xdr:to>
    <xdr:sp macro="" textlink="">
      <xdr:nvSpPr>
        <xdr:cNvPr id="2289" name="Line 2"/>
        <xdr:cNvSpPr>
          <a:spLocks noChangeShapeType="1"/>
        </xdr:cNvSpPr>
      </xdr:nvSpPr>
      <xdr:spPr bwMode="auto">
        <a:xfrm flipV="1">
          <a:off x="54778275" y="3305175"/>
          <a:ext cx="2000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192</xdr:col>
      <xdr:colOff>0</xdr:colOff>
      <xdr:row>8</xdr:row>
      <xdr:rowOff>19050</xdr:rowOff>
    </xdr:from>
    <xdr:to>
      <xdr:col>192</xdr:col>
      <xdr:colOff>0</xdr:colOff>
      <xdr:row>8</xdr:row>
      <xdr:rowOff>219075</xdr:rowOff>
    </xdr:to>
    <xdr:sp macro="" textlink="">
      <xdr:nvSpPr>
        <xdr:cNvPr id="2290" name="Line 2"/>
        <xdr:cNvSpPr>
          <a:spLocks noChangeShapeType="1"/>
        </xdr:cNvSpPr>
      </xdr:nvSpPr>
      <xdr:spPr bwMode="auto">
        <a:xfrm flipV="1">
          <a:off x="55102125" y="33051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44"/>
  <sheetViews>
    <sheetView tabSelected="1" topLeftCell="A3" zoomScale="70" zoomScaleNormal="70" zoomScaleSheetLayoutView="85" workbookViewId="0">
      <selection activeCell="B5" sqref="B5"/>
    </sheetView>
  </sheetViews>
  <sheetFormatPr defaultRowHeight="12.75" x14ac:dyDescent="0.2"/>
  <cols>
    <col min="1" max="1" width="3" style="1" customWidth="1"/>
    <col min="2" max="2" width="17.42578125" style="1" customWidth="1"/>
    <col min="3" max="4" width="4.42578125" style="2" customWidth="1"/>
    <col min="5" max="16" width="4.140625" style="1" customWidth="1"/>
    <col min="17" max="18" width="4.42578125" style="3" customWidth="1"/>
    <col min="19" max="28" width="4.140625" style="1" customWidth="1"/>
    <col min="29" max="30" width="4.42578125" style="3" customWidth="1"/>
    <col min="31" max="33" width="4.140625" style="3" customWidth="1"/>
    <col min="34" max="36" width="4.140625" style="1" customWidth="1"/>
    <col min="37" max="38" width="4.42578125" style="3" customWidth="1"/>
    <col min="39" max="42" width="4.140625" style="1" customWidth="1"/>
    <col min="43" max="44" width="4.42578125" style="3" customWidth="1"/>
    <col min="45" max="52" width="4.140625" style="1" customWidth="1"/>
    <col min="53" max="54" width="4.42578125" style="3" customWidth="1"/>
    <col min="55" max="60" width="4.140625" style="1" customWidth="1"/>
    <col min="61" max="62" width="4.42578125" style="3" customWidth="1"/>
    <col min="63" max="102" width="4.140625" style="1" customWidth="1"/>
    <col min="103" max="104" width="4.42578125" style="3" customWidth="1"/>
    <col min="105" max="106" width="4.5703125" style="1" customWidth="1"/>
    <col min="107" max="108" width="5" style="1" customWidth="1"/>
    <col min="109" max="110" width="4.28515625" style="1" customWidth="1"/>
    <col min="111" max="112" width="5.140625" style="1" customWidth="1"/>
    <col min="113" max="114" width="4.85546875" style="1" customWidth="1"/>
    <col min="115" max="116" width="4.7109375" style="1" customWidth="1"/>
    <col min="117" max="118" width="4.28515625" style="1" customWidth="1"/>
    <col min="119" max="120" width="4.7109375" style="1" customWidth="1"/>
    <col min="121" max="126" width="4.42578125" style="1" customWidth="1"/>
    <col min="127" max="128" width="4.5703125" style="1" customWidth="1"/>
    <col min="129" max="130" width="4.42578125" style="3" customWidth="1"/>
    <col min="131" max="142" width="4.140625" style="1" customWidth="1"/>
    <col min="143" max="143" width="5" style="3" customWidth="1"/>
    <col min="144" max="144" width="4.42578125" style="3" customWidth="1"/>
    <col min="145" max="191" width="4.140625" style="1" customWidth="1"/>
    <col min="192" max="192" width="5.28515625" style="1" customWidth="1"/>
    <col min="193" max="194" width="7" style="47" customWidth="1"/>
    <col min="195" max="195" width="5.5703125" style="47" customWidth="1"/>
    <col min="196" max="196" width="9.28515625" style="47" customWidth="1"/>
    <col min="197" max="197" width="12.140625" style="47" customWidth="1"/>
    <col min="198" max="198" width="11.7109375" style="47" customWidth="1"/>
    <col min="199" max="199" width="15.140625" style="47" customWidth="1"/>
    <col min="200" max="200" width="10.42578125" style="47" customWidth="1"/>
    <col min="201" max="201" width="8.5703125" style="47" customWidth="1"/>
    <col min="202" max="202" width="7.5703125" style="47" customWidth="1"/>
    <col min="203" max="203" width="4.85546875" style="47" customWidth="1"/>
    <col min="204" max="204" width="5.42578125" style="47" customWidth="1"/>
    <col min="205" max="205" width="4.5703125" style="46" customWidth="1"/>
    <col min="206" max="206" width="4.42578125" style="25" customWidth="1"/>
    <col min="207" max="207" width="5.7109375" style="25" customWidth="1"/>
    <col min="208" max="208" width="4.140625" style="25" customWidth="1"/>
    <col min="209" max="209" width="5" style="25" customWidth="1"/>
    <col min="210" max="210" width="4.140625" style="25" customWidth="1"/>
    <col min="211" max="212" width="4.85546875" style="25" customWidth="1"/>
    <col min="213" max="213" width="8.42578125" style="25" customWidth="1"/>
    <col min="214" max="214" width="9.140625" style="25"/>
    <col min="215" max="16384" width="9.140625" style="1"/>
  </cols>
  <sheetData>
    <row r="1" spans="1:232" ht="1.5" hidden="1" customHeight="1" x14ac:dyDescent="0.2">
      <c r="BI1" s="4"/>
      <c r="BJ1" s="4"/>
      <c r="CY1" s="5"/>
      <c r="CZ1" s="5"/>
    </row>
    <row r="2" spans="1:232" ht="13.5" customHeight="1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</row>
    <row r="3" spans="1:232" ht="30" customHeight="1" x14ac:dyDescent="0.25">
      <c r="A3" s="88" t="s">
        <v>203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</row>
    <row r="4" spans="1:232" ht="10.5" hidden="1" customHeight="1" x14ac:dyDescent="0.2"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GV4" s="76"/>
    </row>
    <row r="5" spans="1:232" ht="10.5" customHeight="1" x14ac:dyDescent="0.2">
      <c r="B5" s="28" t="s">
        <v>202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26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GV5" s="76"/>
    </row>
    <row r="6" spans="1:232" ht="12.75" customHeight="1" x14ac:dyDescent="0.2">
      <c r="A6" s="78" t="s">
        <v>1</v>
      </c>
      <c r="B6" s="80" t="s">
        <v>2</v>
      </c>
      <c r="C6" s="69" t="s">
        <v>3</v>
      </c>
      <c r="D6" s="70"/>
      <c r="E6" s="94" t="s">
        <v>4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  <c r="Q6" s="69" t="s">
        <v>5</v>
      </c>
      <c r="R6" s="70"/>
      <c r="S6" s="94" t="s">
        <v>4</v>
      </c>
      <c r="T6" s="95"/>
      <c r="U6" s="95"/>
      <c r="V6" s="95"/>
      <c r="W6" s="95"/>
      <c r="X6" s="95"/>
      <c r="Y6" s="95"/>
      <c r="Z6" s="95"/>
      <c r="AA6" s="95"/>
      <c r="AB6" s="96"/>
      <c r="AC6" s="69" t="s">
        <v>6</v>
      </c>
      <c r="AD6" s="70"/>
      <c r="AE6" s="73" t="s">
        <v>4</v>
      </c>
      <c r="AF6" s="74"/>
      <c r="AG6" s="74"/>
      <c r="AH6" s="74"/>
      <c r="AI6" s="74"/>
      <c r="AJ6" s="75"/>
      <c r="AK6" s="69" t="s">
        <v>7</v>
      </c>
      <c r="AL6" s="70"/>
      <c r="AM6" s="82" t="s">
        <v>4</v>
      </c>
      <c r="AN6" s="83"/>
      <c r="AO6" s="83"/>
      <c r="AP6" s="84"/>
      <c r="AQ6" s="69" t="s">
        <v>8</v>
      </c>
      <c r="AR6" s="70"/>
      <c r="AS6" s="86" t="s">
        <v>9</v>
      </c>
      <c r="AT6" s="87"/>
      <c r="AU6" s="85" t="s">
        <v>10</v>
      </c>
      <c r="AV6" s="85"/>
      <c r="AW6" s="85"/>
      <c r="AX6" s="85"/>
      <c r="AY6" s="86" t="s">
        <v>11</v>
      </c>
      <c r="AZ6" s="87"/>
      <c r="BA6" s="69" t="s">
        <v>12</v>
      </c>
      <c r="BB6" s="70"/>
      <c r="BC6" s="73" t="s">
        <v>4</v>
      </c>
      <c r="BD6" s="74"/>
      <c r="BE6" s="74"/>
      <c r="BF6" s="74"/>
      <c r="BG6" s="74"/>
      <c r="BH6" s="75"/>
      <c r="BI6" s="69" t="s">
        <v>13</v>
      </c>
      <c r="BJ6" s="70"/>
      <c r="BK6" s="73" t="s">
        <v>4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5"/>
      <c r="CY6" s="69" t="s">
        <v>14</v>
      </c>
      <c r="CZ6" s="70"/>
      <c r="DA6" s="73" t="s">
        <v>4</v>
      </c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5"/>
      <c r="DY6" s="69" t="s">
        <v>15</v>
      </c>
      <c r="DZ6" s="70"/>
      <c r="EA6" s="73" t="s">
        <v>4</v>
      </c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5"/>
      <c r="EM6" s="69" t="s">
        <v>16</v>
      </c>
      <c r="EN6" s="70"/>
      <c r="EO6" s="85" t="s">
        <v>4</v>
      </c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9"/>
      <c r="GL6" s="89"/>
      <c r="GM6" s="89"/>
      <c r="GN6" s="89"/>
      <c r="GO6" s="89"/>
      <c r="GP6" s="89"/>
      <c r="GQ6" s="89"/>
      <c r="GR6" s="89"/>
      <c r="GS6" s="89"/>
      <c r="GT6" s="89"/>
      <c r="GV6" s="76"/>
    </row>
    <row r="7" spans="1:232" ht="168" customHeight="1" x14ac:dyDescent="0.2">
      <c r="A7" s="79"/>
      <c r="B7" s="81"/>
      <c r="C7" s="71"/>
      <c r="D7" s="72"/>
      <c r="E7" s="65" t="s">
        <v>17</v>
      </c>
      <c r="F7" s="66"/>
      <c r="G7" s="65" t="s">
        <v>18</v>
      </c>
      <c r="H7" s="66"/>
      <c r="I7" s="65" t="s">
        <v>19</v>
      </c>
      <c r="J7" s="66"/>
      <c r="K7" s="65" t="s">
        <v>20</v>
      </c>
      <c r="L7" s="66"/>
      <c r="M7" s="65" t="s">
        <v>21</v>
      </c>
      <c r="N7" s="66"/>
      <c r="O7" s="65" t="s">
        <v>22</v>
      </c>
      <c r="P7" s="66"/>
      <c r="Q7" s="71"/>
      <c r="R7" s="72"/>
      <c r="S7" s="65" t="s">
        <v>23</v>
      </c>
      <c r="T7" s="66"/>
      <c r="U7" s="65" t="s">
        <v>24</v>
      </c>
      <c r="V7" s="66"/>
      <c r="W7" s="65" t="s">
        <v>25</v>
      </c>
      <c r="X7" s="66"/>
      <c r="Y7" s="65" t="s">
        <v>26</v>
      </c>
      <c r="Z7" s="66"/>
      <c r="AA7" s="65" t="s">
        <v>27</v>
      </c>
      <c r="AB7" s="66"/>
      <c r="AC7" s="71"/>
      <c r="AD7" s="72"/>
      <c r="AE7" s="65" t="s">
        <v>28</v>
      </c>
      <c r="AF7" s="66"/>
      <c r="AG7" s="65" t="s">
        <v>29</v>
      </c>
      <c r="AH7" s="66"/>
      <c r="AI7" s="65" t="s">
        <v>30</v>
      </c>
      <c r="AJ7" s="66"/>
      <c r="AK7" s="71"/>
      <c r="AL7" s="72"/>
      <c r="AM7" s="65" t="s">
        <v>31</v>
      </c>
      <c r="AN7" s="66"/>
      <c r="AO7" s="65" t="s">
        <v>32</v>
      </c>
      <c r="AP7" s="66"/>
      <c r="AQ7" s="71"/>
      <c r="AR7" s="72"/>
      <c r="AS7" s="67"/>
      <c r="AT7" s="68"/>
      <c r="AU7" s="67" t="s">
        <v>33</v>
      </c>
      <c r="AV7" s="68"/>
      <c r="AW7" s="67" t="s">
        <v>34</v>
      </c>
      <c r="AX7" s="68"/>
      <c r="AY7" s="67"/>
      <c r="AZ7" s="68"/>
      <c r="BA7" s="71"/>
      <c r="BB7" s="72"/>
      <c r="BC7" s="65" t="s">
        <v>35</v>
      </c>
      <c r="BD7" s="66"/>
      <c r="BE7" s="65" t="s">
        <v>36</v>
      </c>
      <c r="BF7" s="66"/>
      <c r="BG7" s="65" t="s">
        <v>37</v>
      </c>
      <c r="BH7" s="66"/>
      <c r="BI7" s="71"/>
      <c r="BJ7" s="72"/>
      <c r="BK7" s="67" t="s">
        <v>38</v>
      </c>
      <c r="BL7" s="68"/>
      <c r="BM7" s="67" t="s">
        <v>39</v>
      </c>
      <c r="BN7" s="68"/>
      <c r="BO7" s="67" t="s">
        <v>40</v>
      </c>
      <c r="BP7" s="68"/>
      <c r="BQ7" s="67" t="s">
        <v>41</v>
      </c>
      <c r="BR7" s="68"/>
      <c r="BS7" s="67" t="s">
        <v>42</v>
      </c>
      <c r="BT7" s="68"/>
      <c r="BU7" s="67" t="s">
        <v>43</v>
      </c>
      <c r="BV7" s="68"/>
      <c r="BW7" s="67" t="s">
        <v>44</v>
      </c>
      <c r="BX7" s="68"/>
      <c r="BY7" s="67" t="s">
        <v>45</v>
      </c>
      <c r="BZ7" s="68"/>
      <c r="CA7" s="67" t="s">
        <v>46</v>
      </c>
      <c r="CB7" s="68"/>
      <c r="CC7" s="67" t="s">
        <v>47</v>
      </c>
      <c r="CD7" s="68"/>
      <c r="CE7" s="67" t="s">
        <v>48</v>
      </c>
      <c r="CF7" s="68"/>
      <c r="CG7" s="67" t="s">
        <v>49</v>
      </c>
      <c r="CH7" s="68"/>
      <c r="CI7" s="67" t="s">
        <v>50</v>
      </c>
      <c r="CJ7" s="68"/>
      <c r="CK7" s="92" t="s">
        <v>51</v>
      </c>
      <c r="CL7" s="93"/>
      <c r="CM7" s="67" t="s">
        <v>52</v>
      </c>
      <c r="CN7" s="68"/>
      <c r="CO7" s="67" t="s">
        <v>53</v>
      </c>
      <c r="CP7" s="68"/>
      <c r="CQ7" s="67" t="s">
        <v>54</v>
      </c>
      <c r="CR7" s="68"/>
      <c r="CS7" s="67" t="s">
        <v>55</v>
      </c>
      <c r="CT7" s="68"/>
      <c r="CU7" s="67" t="s">
        <v>56</v>
      </c>
      <c r="CV7" s="68"/>
      <c r="CW7" s="67" t="s">
        <v>57</v>
      </c>
      <c r="CX7" s="68"/>
      <c r="CY7" s="71"/>
      <c r="CZ7" s="72"/>
      <c r="DA7" s="65" t="s">
        <v>58</v>
      </c>
      <c r="DB7" s="66"/>
      <c r="DC7" s="65" t="s">
        <v>59</v>
      </c>
      <c r="DD7" s="66"/>
      <c r="DE7" s="65" t="s">
        <v>60</v>
      </c>
      <c r="DF7" s="66"/>
      <c r="DG7" s="65" t="s">
        <v>61</v>
      </c>
      <c r="DH7" s="66"/>
      <c r="DI7" s="65" t="s">
        <v>62</v>
      </c>
      <c r="DJ7" s="66"/>
      <c r="DK7" s="65" t="s">
        <v>63</v>
      </c>
      <c r="DL7" s="66"/>
      <c r="DM7" s="65" t="s">
        <v>64</v>
      </c>
      <c r="DN7" s="66"/>
      <c r="DO7" s="65" t="s">
        <v>65</v>
      </c>
      <c r="DP7" s="66"/>
      <c r="DQ7" s="65" t="s">
        <v>66</v>
      </c>
      <c r="DR7" s="66"/>
      <c r="DS7" s="65" t="s">
        <v>67</v>
      </c>
      <c r="DT7" s="66"/>
      <c r="DU7" s="65" t="s">
        <v>68</v>
      </c>
      <c r="DV7" s="66"/>
      <c r="DW7" s="65" t="s">
        <v>69</v>
      </c>
      <c r="DX7" s="66"/>
      <c r="DY7" s="71"/>
      <c r="DZ7" s="72"/>
      <c r="EA7" s="65" t="s">
        <v>70</v>
      </c>
      <c r="EB7" s="66"/>
      <c r="EC7" s="65" t="s">
        <v>71</v>
      </c>
      <c r="ED7" s="66"/>
      <c r="EE7" s="65" t="s">
        <v>72</v>
      </c>
      <c r="EF7" s="66"/>
      <c r="EG7" s="65" t="s">
        <v>73</v>
      </c>
      <c r="EH7" s="66"/>
      <c r="EI7" s="65" t="s">
        <v>74</v>
      </c>
      <c r="EJ7" s="66"/>
      <c r="EK7" s="65" t="s">
        <v>75</v>
      </c>
      <c r="EL7" s="66"/>
      <c r="EM7" s="71"/>
      <c r="EN7" s="72"/>
      <c r="EO7" s="65" t="s">
        <v>76</v>
      </c>
      <c r="EP7" s="66"/>
      <c r="EQ7" s="65" t="s">
        <v>77</v>
      </c>
      <c r="ER7" s="66"/>
      <c r="ES7" s="65" t="s">
        <v>78</v>
      </c>
      <c r="ET7" s="66"/>
      <c r="EU7" s="65" t="s">
        <v>79</v>
      </c>
      <c r="EV7" s="66"/>
      <c r="EW7" s="65" t="s">
        <v>80</v>
      </c>
      <c r="EX7" s="66"/>
      <c r="EY7" s="65" t="s">
        <v>81</v>
      </c>
      <c r="EZ7" s="66"/>
      <c r="FA7" s="65" t="s">
        <v>82</v>
      </c>
      <c r="FB7" s="66"/>
      <c r="FC7" s="65" t="s">
        <v>83</v>
      </c>
      <c r="FD7" s="66"/>
      <c r="FE7" s="65" t="s">
        <v>84</v>
      </c>
      <c r="FF7" s="66"/>
      <c r="FG7" s="65" t="s">
        <v>85</v>
      </c>
      <c r="FH7" s="66"/>
      <c r="FI7" s="65" t="s">
        <v>86</v>
      </c>
      <c r="FJ7" s="66"/>
      <c r="FK7" s="65" t="s">
        <v>87</v>
      </c>
      <c r="FL7" s="66"/>
      <c r="FM7" s="65" t="s">
        <v>88</v>
      </c>
      <c r="FN7" s="66"/>
      <c r="FO7" s="65" t="s">
        <v>89</v>
      </c>
      <c r="FP7" s="66"/>
      <c r="FQ7" s="65" t="s">
        <v>90</v>
      </c>
      <c r="FR7" s="66"/>
      <c r="FS7" s="63" t="s">
        <v>91</v>
      </c>
      <c r="FT7" s="64"/>
      <c r="FU7" s="63" t="s">
        <v>92</v>
      </c>
      <c r="FV7" s="64"/>
      <c r="FW7" s="65" t="s">
        <v>93</v>
      </c>
      <c r="FX7" s="66"/>
      <c r="FY7" s="65" t="s">
        <v>94</v>
      </c>
      <c r="FZ7" s="66"/>
      <c r="GA7" s="65" t="s">
        <v>95</v>
      </c>
      <c r="GB7" s="66"/>
      <c r="GC7" s="65" t="s">
        <v>96</v>
      </c>
      <c r="GD7" s="66"/>
      <c r="GE7" s="65" t="s">
        <v>97</v>
      </c>
      <c r="GF7" s="66"/>
      <c r="GG7" s="63" t="s">
        <v>98</v>
      </c>
      <c r="GH7" s="64"/>
      <c r="GI7" s="91" t="s">
        <v>99</v>
      </c>
      <c r="GJ7" s="91"/>
      <c r="GK7" s="90"/>
      <c r="GL7" s="90"/>
      <c r="GM7" s="90"/>
      <c r="GN7" s="90"/>
      <c r="GO7" s="90"/>
      <c r="GP7" s="90"/>
      <c r="GQ7" s="90"/>
      <c r="GR7" s="90"/>
      <c r="GS7" s="90"/>
      <c r="GT7" s="90"/>
      <c r="GV7" s="76"/>
    </row>
    <row r="8" spans="1:232" ht="24" customHeight="1" x14ac:dyDescent="0.2">
      <c r="A8" s="31"/>
      <c r="B8" s="32"/>
      <c r="C8" s="9" t="s">
        <v>100</v>
      </c>
      <c r="D8" s="9" t="s">
        <v>100</v>
      </c>
      <c r="E8" s="30" t="s">
        <v>101</v>
      </c>
      <c r="F8" s="30" t="s">
        <v>101</v>
      </c>
      <c r="G8" s="30" t="s">
        <v>102</v>
      </c>
      <c r="H8" s="30" t="s">
        <v>102</v>
      </c>
      <c r="I8" s="30" t="s">
        <v>103</v>
      </c>
      <c r="J8" s="30" t="s">
        <v>103</v>
      </c>
      <c r="K8" s="30" t="s">
        <v>104</v>
      </c>
      <c r="L8" s="30" t="s">
        <v>104</v>
      </c>
      <c r="M8" s="30" t="s">
        <v>105</v>
      </c>
      <c r="N8" s="30" t="s">
        <v>105</v>
      </c>
      <c r="O8" s="30" t="s">
        <v>106</v>
      </c>
      <c r="P8" s="30" t="s">
        <v>106</v>
      </c>
      <c r="Q8" s="10">
        <v>2</v>
      </c>
      <c r="R8" s="10">
        <v>2</v>
      </c>
      <c r="S8" s="30" t="s">
        <v>107</v>
      </c>
      <c r="T8" s="30" t="s">
        <v>107</v>
      </c>
      <c r="U8" s="30" t="s">
        <v>108</v>
      </c>
      <c r="V8" s="30" t="s">
        <v>108</v>
      </c>
      <c r="W8" s="30" t="s">
        <v>109</v>
      </c>
      <c r="X8" s="30" t="s">
        <v>109</v>
      </c>
      <c r="Y8" s="30" t="s">
        <v>110</v>
      </c>
      <c r="Z8" s="30" t="s">
        <v>110</v>
      </c>
      <c r="AA8" s="30" t="s">
        <v>111</v>
      </c>
      <c r="AB8" s="30" t="s">
        <v>111</v>
      </c>
      <c r="AC8" s="10">
        <v>3</v>
      </c>
      <c r="AD8" s="10">
        <v>3</v>
      </c>
      <c r="AE8" s="30" t="s">
        <v>112</v>
      </c>
      <c r="AF8" s="30" t="s">
        <v>112</v>
      </c>
      <c r="AG8" s="30" t="s">
        <v>113</v>
      </c>
      <c r="AH8" s="30" t="s">
        <v>113</v>
      </c>
      <c r="AI8" s="30" t="s">
        <v>114</v>
      </c>
      <c r="AJ8" s="30" t="s">
        <v>114</v>
      </c>
      <c r="AK8" s="10">
        <v>4</v>
      </c>
      <c r="AL8" s="10">
        <v>4</v>
      </c>
      <c r="AM8" s="30" t="s">
        <v>115</v>
      </c>
      <c r="AN8" s="30" t="s">
        <v>115</v>
      </c>
      <c r="AO8" s="30" t="s">
        <v>116</v>
      </c>
      <c r="AP8" s="30" t="s">
        <v>116</v>
      </c>
      <c r="AQ8" s="10">
        <v>5</v>
      </c>
      <c r="AR8" s="10">
        <v>5</v>
      </c>
      <c r="AS8" s="30" t="s">
        <v>117</v>
      </c>
      <c r="AT8" s="30" t="s">
        <v>117</v>
      </c>
      <c r="AU8" s="30" t="s">
        <v>118</v>
      </c>
      <c r="AV8" s="30" t="s">
        <v>118</v>
      </c>
      <c r="AW8" s="30" t="s">
        <v>119</v>
      </c>
      <c r="AX8" s="30" t="s">
        <v>119</v>
      </c>
      <c r="AY8" s="30" t="s">
        <v>120</v>
      </c>
      <c r="AZ8" s="30" t="s">
        <v>120</v>
      </c>
      <c r="BA8" s="10" t="s">
        <v>121</v>
      </c>
      <c r="BB8" s="10" t="s">
        <v>121</v>
      </c>
      <c r="BC8" s="30" t="s">
        <v>122</v>
      </c>
      <c r="BD8" s="30" t="s">
        <v>122</v>
      </c>
      <c r="BE8" s="30" t="s">
        <v>123</v>
      </c>
      <c r="BF8" s="30" t="s">
        <v>123</v>
      </c>
      <c r="BG8" s="30" t="s">
        <v>124</v>
      </c>
      <c r="BH8" s="30" t="s">
        <v>124</v>
      </c>
      <c r="BI8" s="10" t="s">
        <v>125</v>
      </c>
      <c r="BJ8" s="10" t="s">
        <v>125</v>
      </c>
      <c r="BK8" s="30" t="s">
        <v>126</v>
      </c>
      <c r="BL8" s="30" t="s">
        <v>126</v>
      </c>
      <c r="BM8" s="30" t="s">
        <v>127</v>
      </c>
      <c r="BN8" s="30" t="s">
        <v>127</v>
      </c>
      <c r="BO8" s="30" t="s">
        <v>128</v>
      </c>
      <c r="BP8" s="30" t="s">
        <v>128</v>
      </c>
      <c r="BQ8" s="30" t="s">
        <v>129</v>
      </c>
      <c r="BR8" s="30" t="s">
        <v>129</v>
      </c>
      <c r="BS8" s="30" t="s">
        <v>130</v>
      </c>
      <c r="BT8" s="30" t="s">
        <v>130</v>
      </c>
      <c r="BU8" s="30" t="s">
        <v>131</v>
      </c>
      <c r="BV8" s="30" t="s">
        <v>131</v>
      </c>
      <c r="BW8" s="30" t="s">
        <v>132</v>
      </c>
      <c r="BX8" s="30" t="s">
        <v>132</v>
      </c>
      <c r="BY8" s="30" t="s">
        <v>133</v>
      </c>
      <c r="BZ8" s="30" t="s">
        <v>133</v>
      </c>
      <c r="CA8" s="30" t="s">
        <v>134</v>
      </c>
      <c r="CB8" s="30" t="s">
        <v>134</v>
      </c>
      <c r="CC8" s="30" t="s">
        <v>135</v>
      </c>
      <c r="CD8" s="30" t="s">
        <v>135</v>
      </c>
      <c r="CE8" s="30" t="s">
        <v>136</v>
      </c>
      <c r="CF8" s="30" t="s">
        <v>136</v>
      </c>
      <c r="CG8" s="30" t="s">
        <v>137</v>
      </c>
      <c r="CH8" s="30" t="s">
        <v>137</v>
      </c>
      <c r="CI8" s="30" t="s">
        <v>138</v>
      </c>
      <c r="CJ8" s="30" t="s">
        <v>138</v>
      </c>
      <c r="CK8" s="30" t="s">
        <v>139</v>
      </c>
      <c r="CL8" s="30" t="s">
        <v>139</v>
      </c>
      <c r="CM8" s="30" t="s">
        <v>140</v>
      </c>
      <c r="CN8" s="30" t="s">
        <v>140</v>
      </c>
      <c r="CO8" s="30" t="s">
        <v>141</v>
      </c>
      <c r="CP8" s="30" t="s">
        <v>141</v>
      </c>
      <c r="CQ8" s="30" t="s">
        <v>142</v>
      </c>
      <c r="CR8" s="30" t="s">
        <v>142</v>
      </c>
      <c r="CS8" s="30" t="s">
        <v>143</v>
      </c>
      <c r="CT8" s="30" t="s">
        <v>143</v>
      </c>
      <c r="CU8" s="30" t="s">
        <v>144</v>
      </c>
      <c r="CV8" s="30" t="s">
        <v>144</v>
      </c>
      <c r="CW8" s="30" t="s">
        <v>145</v>
      </c>
      <c r="CX8" s="30" t="s">
        <v>145</v>
      </c>
      <c r="CY8" s="10" t="s">
        <v>146</v>
      </c>
      <c r="CZ8" s="10">
        <v>8</v>
      </c>
      <c r="DA8" s="30" t="s">
        <v>147</v>
      </c>
      <c r="DB8" s="30" t="s">
        <v>147</v>
      </c>
      <c r="DC8" s="30" t="s">
        <v>148</v>
      </c>
      <c r="DD8" s="30" t="s">
        <v>148</v>
      </c>
      <c r="DE8" s="30" t="s">
        <v>149</v>
      </c>
      <c r="DF8" s="30" t="s">
        <v>149</v>
      </c>
      <c r="DG8" s="30" t="s">
        <v>150</v>
      </c>
      <c r="DH8" s="30" t="s">
        <v>150</v>
      </c>
      <c r="DI8" s="30" t="s">
        <v>151</v>
      </c>
      <c r="DJ8" s="30" t="s">
        <v>151</v>
      </c>
      <c r="DK8" s="30" t="s">
        <v>152</v>
      </c>
      <c r="DL8" s="30" t="s">
        <v>152</v>
      </c>
      <c r="DM8" s="30" t="s">
        <v>153</v>
      </c>
      <c r="DN8" s="30" t="s">
        <v>153</v>
      </c>
      <c r="DO8" s="30" t="s">
        <v>154</v>
      </c>
      <c r="DP8" s="30" t="s">
        <v>154</v>
      </c>
      <c r="DQ8" s="30" t="s">
        <v>155</v>
      </c>
      <c r="DR8" s="30" t="s">
        <v>155</v>
      </c>
      <c r="DS8" s="30" t="s">
        <v>156</v>
      </c>
      <c r="DT8" s="30" t="s">
        <v>156</v>
      </c>
      <c r="DU8" s="30" t="s">
        <v>157</v>
      </c>
      <c r="DV8" s="30" t="s">
        <v>157</v>
      </c>
      <c r="DW8" s="30" t="s">
        <v>158</v>
      </c>
      <c r="DX8" s="30" t="s">
        <v>158</v>
      </c>
      <c r="DY8" s="10" t="s">
        <v>159</v>
      </c>
      <c r="DZ8" s="10" t="s">
        <v>159</v>
      </c>
      <c r="EA8" s="30" t="s">
        <v>160</v>
      </c>
      <c r="EB8" s="30" t="s">
        <v>160</v>
      </c>
      <c r="EC8" s="30" t="s">
        <v>161</v>
      </c>
      <c r="ED8" s="30" t="s">
        <v>161</v>
      </c>
      <c r="EE8" s="30" t="s">
        <v>162</v>
      </c>
      <c r="EF8" s="30" t="s">
        <v>162</v>
      </c>
      <c r="EG8" s="30" t="s">
        <v>163</v>
      </c>
      <c r="EH8" s="30" t="s">
        <v>163</v>
      </c>
      <c r="EI8" s="30" t="s">
        <v>164</v>
      </c>
      <c r="EJ8" s="30" t="s">
        <v>164</v>
      </c>
      <c r="EK8" s="30" t="s">
        <v>165</v>
      </c>
      <c r="EL8" s="30" t="s">
        <v>165</v>
      </c>
      <c r="EM8" s="9" t="s">
        <v>166</v>
      </c>
      <c r="EN8" s="9" t="s">
        <v>166</v>
      </c>
      <c r="EO8" s="30" t="s">
        <v>167</v>
      </c>
      <c r="EP8" s="30" t="s">
        <v>167</v>
      </c>
      <c r="EQ8" s="30" t="s">
        <v>168</v>
      </c>
      <c r="ER8" s="30" t="s">
        <v>168</v>
      </c>
      <c r="ES8" s="30" t="s">
        <v>169</v>
      </c>
      <c r="ET8" s="30" t="s">
        <v>169</v>
      </c>
      <c r="EU8" s="30" t="s">
        <v>170</v>
      </c>
      <c r="EV8" s="30" t="s">
        <v>170</v>
      </c>
      <c r="EW8" s="30" t="s">
        <v>171</v>
      </c>
      <c r="EX8" s="30" t="s">
        <v>171</v>
      </c>
      <c r="EY8" s="30" t="s">
        <v>172</v>
      </c>
      <c r="EZ8" s="30" t="s">
        <v>172</v>
      </c>
      <c r="FA8" s="30" t="s">
        <v>173</v>
      </c>
      <c r="FB8" s="30" t="s">
        <v>173</v>
      </c>
      <c r="FC8" s="30" t="s">
        <v>174</v>
      </c>
      <c r="FD8" s="30" t="s">
        <v>174</v>
      </c>
      <c r="FE8" s="30" t="s">
        <v>175</v>
      </c>
      <c r="FF8" s="30" t="s">
        <v>175</v>
      </c>
      <c r="FG8" s="30" t="s">
        <v>176</v>
      </c>
      <c r="FH8" s="30" t="s">
        <v>176</v>
      </c>
      <c r="FI8" s="30" t="s">
        <v>177</v>
      </c>
      <c r="FJ8" s="30" t="s">
        <v>177</v>
      </c>
      <c r="FK8" s="30" t="s">
        <v>178</v>
      </c>
      <c r="FL8" s="30" t="s">
        <v>178</v>
      </c>
      <c r="FM8" s="30" t="s">
        <v>179</v>
      </c>
      <c r="FN8" s="30" t="s">
        <v>179</v>
      </c>
      <c r="FO8" s="30" t="s">
        <v>180</v>
      </c>
      <c r="FP8" s="30" t="s">
        <v>180</v>
      </c>
      <c r="FQ8" s="30" t="s">
        <v>181</v>
      </c>
      <c r="FR8" s="30" t="s">
        <v>181</v>
      </c>
      <c r="FS8" s="30" t="s">
        <v>182</v>
      </c>
      <c r="FT8" s="30" t="s">
        <v>182</v>
      </c>
      <c r="FU8" s="30" t="s">
        <v>183</v>
      </c>
      <c r="FV8" s="30" t="s">
        <v>183</v>
      </c>
      <c r="FW8" s="30" t="s">
        <v>184</v>
      </c>
      <c r="FX8" s="30" t="s">
        <v>184</v>
      </c>
      <c r="FY8" s="30" t="s">
        <v>185</v>
      </c>
      <c r="FZ8" s="30" t="s">
        <v>185</v>
      </c>
      <c r="GA8" s="30" t="s">
        <v>186</v>
      </c>
      <c r="GB8" s="30" t="s">
        <v>186</v>
      </c>
      <c r="GC8" s="30" t="s">
        <v>187</v>
      </c>
      <c r="GD8" s="30" t="s">
        <v>187</v>
      </c>
      <c r="GE8" s="30" t="s">
        <v>188</v>
      </c>
      <c r="GF8" s="30" t="s">
        <v>188</v>
      </c>
      <c r="GG8" s="29" t="s">
        <v>189</v>
      </c>
      <c r="GH8" s="29" t="s">
        <v>189</v>
      </c>
      <c r="GI8" s="30" t="s">
        <v>190</v>
      </c>
      <c r="GJ8" s="30" t="s">
        <v>190</v>
      </c>
      <c r="GK8" s="54"/>
      <c r="GL8" s="53"/>
      <c r="GM8" s="53"/>
      <c r="GN8" s="53"/>
      <c r="GO8" s="53"/>
      <c r="GP8" s="53"/>
      <c r="GQ8" s="53"/>
      <c r="GR8" s="53"/>
      <c r="GS8" s="53"/>
      <c r="GT8" s="54"/>
      <c r="GU8" s="55"/>
      <c r="GV8" s="55"/>
      <c r="GW8" s="48"/>
      <c r="GX8" s="39"/>
      <c r="GY8" s="39"/>
      <c r="GZ8" s="39"/>
      <c r="HA8" s="39"/>
      <c r="HB8" s="39"/>
      <c r="HC8" s="39"/>
      <c r="HD8" s="39"/>
      <c r="HE8" s="39"/>
      <c r="HF8" s="39"/>
    </row>
    <row r="9" spans="1:232" s="12" customFormat="1" ht="25.5" customHeight="1" x14ac:dyDescent="0.2">
      <c r="A9" s="33"/>
      <c r="B9" s="33"/>
      <c r="C9" s="34">
        <v>2016</v>
      </c>
      <c r="D9" s="11">
        <v>2015</v>
      </c>
      <c r="E9" s="34">
        <v>2016</v>
      </c>
      <c r="F9" s="11">
        <v>2015</v>
      </c>
      <c r="G9" s="34">
        <v>2016</v>
      </c>
      <c r="H9" s="11">
        <v>2015</v>
      </c>
      <c r="I9" s="34">
        <v>2016</v>
      </c>
      <c r="J9" s="11">
        <v>2015</v>
      </c>
      <c r="K9" s="34">
        <v>2016</v>
      </c>
      <c r="L9" s="11">
        <v>2015</v>
      </c>
      <c r="M9" s="34">
        <v>2016</v>
      </c>
      <c r="N9" s="11">
        <v>2015</v>
      </c>
      <c r="O9" s="34">
        <v>2016</v>
      </c>
      <c r="P9" s="11">
        <v>2015</v>
      </c>
      <c r="Q9" s="34">
        <v>2016</v>
      </c>
      <c r="R9" s="11">
        <v>2015</v>
      </c>
      <c r="S9" s="34">
        <v>2016</v>
      </c>
      <c r="T9" s="11">
        <v>2015</v>
      </c>
      <c r="U9" s="34">
        <v>2016</v>
      </c>
      <c r="V9" s="11">
        <v>2015</v>
      </c>
      <c r="W9" s="34">
        <v>2016</v>
      </c>
      <c r="X9" s="11">
        <v>2015</v>
      </c>
      <c r="Y9" s="34">
        <v>2016</v>
      </c>
      <c r="Z9" s="11">
        <v>2015</v>
      </c>
      <c r="AA9" s="34">
        <v>2016</v>
      </c>
      <c r="AB9" s="11">
        <v>2015</v>
      </c>
      <c r="AC9" s="34">
        <v>2016</v>
      </c>
      <c r="AD9" s="11">
        <v>2015</v>
      </c>
      <c r="AE9" s="34">
        <v>2016</v>
      </c>
      <c r="AF9" s="11">
        <v>2015</v>
      </c>
      <c r="AG9" s="34">
        <v>2016</v>
      </c>
      <c r="AH9" s="11">
        <v>2015</v>
      </c>
      <c r="AI9" s="34">
        <v>2016</v>
      </c>
      <c r="AJ9" s="11">
        <v>2015</v>
      </c>
      <c r="AK9" s="34">
        <v>2016</v>
      </c>
      <c r="AL9" s="11">
        <v>2015</v>
      </c>
      <c r="AM9" s="34">
        <v>2016</v>
      </c>
      <c r="AN9" s="11">
        <v>2015</v>
      </c>
      <c r="AO9" s="34">
        <v>2016</v>
      </c>
      <c r="AP9" s="11">
        <v>2015</v>
      </c>
      <c r="AQ9" s="34">
        <v>2016</v>
      </c>
      <c r="AR9" s="11">
        <v>2015</v>
      </c>
      <c r="AS9" s="34">
        <v>2016</v>
      </c>
      <c r="AT9" s="11">
        <v>2015</v>
      </c>
      <c r="AU9" s="34">
        <v>2016</v>
      </c>
      <c r="AV9" s="11">
        <v>2015</v>
      </c>
      <c r="AW9" s="34">
        <v>2016</v>
      </c>
      <c r="AX9" s="11">
        <v>2015</v>
      </c>
      <c r="AY9" s="34">
        <v>2016</v>
      </c>
      <c r="AZ9" s="11">
        <v>2015</v>
      </c>
      <c r="BA9" s="34">
        <v>2016</v>
      </c>
      <c r="BB9" s="11">
        <v>2015</v>
      </c>
      <c r="BC9" s="34">
        <v>2016</v>
      </c>
      <c r="BD9" s="11">
        <v>2015</v>
      </c>
      <c r="BE9" s="34">
        <v>2016</v>
      </c>
      <c r="BF9" s="11">
        <v>2015</v>
      </c>
      <c r="BG9" s="34">
        <v>2016</v>
      </c>
      <c r="BH9" s="11">
        <v>2015</v>
      </c>
      <c r="BI9" s="34">
        <v>2016</v>
      </c>
      <c r="BJ9" s="11">
        <v>2015</v>
      </c>
      <c r="BK9" s="34">
        <v>2016</v>
      </c>
      <c r="BL9" s="11">
        <v>2015</v>
      </c>
      <c r="BM9" s="34">
        <v>2016</v>
      </c>
      <c r="BN9" s="11">
        <v>2015</v>
      </c>
      <c r="BO9" s="34">
        <v>2016</v>
      </c>
      <c r="BP9" s="11">
        <v>2015</v>
      </c>
      <c r="BQ9" s="34">
        <v>2016</v>
      </c>
      <c r="BR9" s="11">
        <v>2015</v>
      </c>
      <c r="BS9" s="34">
        <v>2016</v>
      </c>
      <c r="BT9" s="11">
        <v>2015</v>
      </c>
      <c r="BU9" s="34">
        <v>2016</v>
      </c>
      <c r="BV9" s="11">
        <v>2015</v>
      </c>
      <c r="BW9" s="34">
        <v>2016</v>
      </c>
      <c r="BX9" s="11">
        <v>2015</v>
      </c>
      <c r="BY9" s="34">
        <v>2016</v>
      </c>
      <c r="BZ9" s="11">
        <v>2015</v>
      </c>
      <c r="CA9" s="34">
        <v>2016</v>
      </c>
      <c r="CB9" s="11">
        <v>2015</v>
      </c>
      <c r="CC9" s="34">
        <v>2016</v>
      </c>
      <c r="CD9" s="11">
        <v>2015</v>
      </c>
      <c r="CE9" s="34">
        <v>2016</v>
      </c>
      <c r="CF9" s="11">
        <v>2015</v>
      </c>
      <c r="CG9" s="34">
        <v>2016</v>
      </c>
      <c r="CH9" s="11">
        <v>2015</v>
      </c>
      <c r="CI9" s="34">
        <v>2016</v>
      </c>
      <c r="CJ9" s="11">
        <v>2015</v>
      </c>
      <c r="CK9" s="34">
        <v>2016</v>
      </c>
      <c r="CL9" s="11">
        <v>2015</v>
      </c>
      <c r="CM9" s="34">
        <v>2016</v>
      </c>
      <c r="CN9" s="11">
        <v>2015</v>
      </c>
      <c r="CO9" s="34">
        <v>2016</v>
      </c>
      <c r="CP9" s="11">
        <v>2015</v>
      </c>
      <c r="CQ9" s="34">
        <v>2016</v>
      </c>
      <c r="CR9" s="11">
        <v>2015</v>
      </c>
      <c r="CS9" s="34">
        <v>2016</v>
      </c>
      <c r="CT9" s="11">
        <v>2015</v>
      </c>
      <c r="CU9" s="34">
        <v>2016</v>
      </c>
      <c r="CV9" s="11">
        <v>2015</v>
      </c>
      <c r="CW9" s="34">
        <v>2016</v>
      </c>
      <c r="CX9" s="11">
        <v>2015</v>
      </c>
      <c r="CY9" s="34">
        <v>2016</v>
      </c>
      <c r="CZ9" s="11">
        <v>2015</v>
      </c>
      <c r="DA9" s="34">
        <v>2016</v>
      </c>
      <c r="DB9" s="11">
        <v>2015</v>
      </c>
      <c r="DC9" s="34">
        <v>2016</v>
      </c>
      <c r="DD9" s="11">
        <v>2015</v>
      </c>
      <c r="DE9" s="34">
        <v>2016</v>
      </c>
      <c r="DF9" s="11">
        <v>2015</v>
      </c>
      <c r="DG9" s="34">
        <v>2016</v>
      </c>
      <c r="DH9" s="11">
        <v>2015</v>
      </c>
      <c r="DI9" s="34">
        <v>2016</v>
      </c>
      <c r="DJ9" s="11">
        <v>2015</v>
      </c>
      <c r="DK9" s="34">
        <v>2016</v>
      </c>
      <c r="DL9" s="11">
        <v>2015</v>
      </c>
      <c r="DM9" s="34">
        <v>2016</v>
      </c>
      <c r="DN9" s="11">
        <v>2015</v>
      </c>
      <c r="DO9" s="34">
        <v>2016</v>
      </c>
      <c r="DP9" s="11">
        <v>2015</v>
      </c>
      <c r="DQ9" s="34">
        <v>2016</v>
      </c>
      <c r="DR9" s="11">
        <v>2015</v>
      </c>
      <c r="DS9" s="34">
        <v>2016</v>
      </c>
      <c r="DT9" s="11">
        <v>2015</v>
      </c>
      <c r="DU9" s="34">
        <v>2016</v>
      </c>
      <c r="DV9" s="11">
        <v>2015</v>
      </c>
      <c r="DW9" s="34">
        <v>2016</v>
      </c>
      <c r="DX9" s="11">
        <v>2015</v>
      </c>
      <c r="DY9" s="34">
        <v>2016</v>
      </c>
      <c r="DZ9" s="11">
        <v>2015</v>
      </c>
      <c r="EA9" s="34">
        <v>2016</v>
      </c>
      <c r="EB9" s="11">
        <v>2015</v>
      </c>
      <c r="EC9" s="34">
        <v>2016</v>
      </c>
      <c r="ED9" s="11">
        <v>2015</v>
      </c>
      <c r="EE9" s="34">
        <v>2016</v>
      </c>
      <c r="EF9" s="11">
        <v>2015</v>
      </c>
      <c r="EG9" s="34">
        <v>2016</v>
      </c>
      <c r="EH9" s="11">
        <v>2015</v>
      </c>
      <c r="EI9" s="34">
        <v>2016</v>
      </c>
      <c r="EJ9" s="11">
        <v>2015</v>
      </c>
      <c r="EK9" s="34">
        <v>2016</v>
      </c>
      <c r="EL9" s="11">
        <v>2015</v>
      </c>
      <c r="EM9" s="34">
        <v>2016</v>
      </c>
      <c r="EN9" s="11">
        <v>2015</v>
      </c>
      <c r="EO9" s="34">
        <v>2016</v>
      </c>
      <c r="EP9" s="11">
        <v>2015</v>
      </c>
      <c r="EQ9" s="34">
        <v>2016</v>
      </c>
      <c r="ER9" s="11">
        <v>2015</v>
      </c>
      <c r="ES9" s="34">
        <v>2016</v>
      </c>
      <c r="ET9" s="11">
        <v>2015</v>
      </c>
      <c r="EU9" s="34">
        <v>2016</v>
      </c>
      <c r="EV9" s="11">
        <v>2015</v>
      </c>
      <c r="EW9" s="34">
        <v>2016</v>
      </c>
      <c r="EX9" s="11">
        <v>2015</v>
      </c>
      <c r="EY9" s="34">
        <v>2016</v>
      </c>
      <c r="EZ9" s="11">
        <v>2015</v>
      </c>
      <c r="FA9" s="34">
        <v>2016</v>
      </c>
      <c r="FB9" s="11">
        <v>2015</v>
      </c>
      <c r="FC9" s="34">
        <v>2016</v>
      </c>
      <c r="FD9" s="11">
        <v>2015</v>
      </c>
      <c r="FE9" s="34">
        <v>2016</v>
      </c>
      <c r="FF9" s="11">
        <v>2015</v>
      </c>
      <c r="FG9" s="34">
        <v>2016</v>
      </c>
      <c r="FH9" s="11">
        <v>2015</v>
      </c>
      <c r="FI9" s="34">
        <v>2016</v>
      </c>
      <c r="FJ9" s="11">
        <v>2015</v>
      </c>
      <c r="FK9" s="34">
        <v>2016</v>
      </c>
      <c r="FL9" s="11">
        <v>2015</v>
      </c>
      <c r="FM9" s="34">
        <v>2016</v>
      </c>
      <c r="FN9" s="11">
        <v>2015</v>
      </c>
      <c r="FO9" s="34">
        <v>2016</v>
      </c>
      <c r="FP9" s="11">
        <v>2015</v>
      </c>
      <c r="FQ9" s="34">
        <v>2016</v>
      </c>
      <c r="FR9" s="11">
        <v>2015</v>
      </c>
      <c r="FS9" s="34">
        <v>2016</v>
      </c>
      <c r="FT9" s="11">
        <v>2015</v>
      </c>
      <c r="FU9" s="34">
        <v>2016</v>
      </c>
      <c r="FV9" s="11">
        <v>2015</v>
      </c>
      <c r="FW9" s="34">
        <v>2016</v>
      </c>
      <c r="FX9" s="11">
        <v>2015</v>
      </c>
      <c r="FY9" s="34">
        <v>2016</v>
      </c>
      <c r="FZ9" s="11">
        <v>2015</v>
      </c>
      <c r="GA9" s="34">
        <v>2016</v>
      </c>
      <c r="GB9" s="11">
        <v>2015</v>
      </c>
      <c r="GC9" s="34">
        <v>2016</v>
      </c>
      <c r="GD9" s="11">
        <v>2015</v>
      </c>
      <c r="GE9" s="34">
        <v>2016</v>
      </c>
      <c r="GF9" s="11">
        <v>2015</v>
      </c>
      <c r="GG9" s="34">
        <v>2016</v>
      </c>
      <c r="GH9" s="11">
        <v>2015</v>
      </c>
      <c r="GI9" s="34">
        <v>2016</v>
      </c>
      <c r="GJ9" s="11">
        <v>2015</v>
      </c>
      <c r="GK9" s="57"/>
      <c r="GL9" s="56"/>
      <c r="GM9" s="56"/>
      <c r="GN9" s="56"/>
      <c r="GO9" s="56"/>
      <c r="GP9" s="56"/>
      <c r="GQ9" s="56"/>
      <c r="GR9" s="56"/>
      <c r="GS9" s="56"/>
      <c r="GT9" s="57"/>
      <c r="GU9" s="58"/>
      <c r="GV9" s="58"/>
      <c r="GW9" s="49"/>
      <c r="GX9" s="40"/>
      <c r="GY9" s="40"/>
      <c r="GZ9" s="40"/>
      <c r="HA9" s="40"/>
      <c r="HB9" s="40"/>
      <c r="HC9" s="40"/>
      <c r="HD9" s="40"/>
      <c r="HE9" s="40"/>
      <c r="HF9" s="40"/>
    </row>
    <row r="10" spans="1:232" ht="26.25" customHeight="1" x14ac:dyDescent="0.2">
      <c r="A10" s="35">
        <v>1</v>
      </c>
      <c r="B10" s="36" t="s">
        <v>191</v>
      </c>
      <c r="C10" s="13">
        <f>E10+G10+I10+M10+K10+O10</f>
        <v>0</v>
      </c>
      <c r="D10" s="13">
        <f>F10+H10+J10+N10+L10+P10</f>
        <v>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3">
        <f>S10+U10+W10+Y10+AA10</f>
        <v>0</v>
      </c>
      <c r="R10" s="13">
        <f>T10+V10+X10+Z10+AB10</f>
        <v>0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3">
        <f>AE10+AG10+AI10</f>
        <v>0</v>
      </c>
      <c r="AD10" s="13">
        <f>AF10+AH10+AJ10</f>
        <v>0</v>
      </c>
      <c r="AE10" s="15"/>
      <c r="AF10" s="15"/>
      <c r="AG10" s="15"/>
      <c r="AH10" s="15"/>
      <c r="AI10" s="15"/>
      <c r="AJ10" s="15"/>
      <c r="AK10" s="17">
        <f t="shared" ref="AK10:AK18" si="0">AM10+AO10</f>
        <v>0</v>
      </c>
      <c r="AL10" s="17">
        <f t="shared" ref="AL10:AL18" si="1">AN10+AP10</f>
        <v>0</v>
      </c>
      <c r="AM10" s="16"/>
      <c r="AN10" s="16"/>
      <c r="AO10" s="16"/>
      <c r="AP10" s="16"/>
      <c r="AQ10" s="17">
        <f>AS10+AU10+AY10</f>
        <v>0</v>
      </c>
      <c r="AR10" s="17">
        <f>AT10+AV10+AZ10</f>
        <v>0</v>
      </c>
      <c r="AS10" s="16"/>
      <c r="AT10" s="16"/>
      <c r="AU10" s="16"/>
      <c r="AV10" s="16"/>
      <c r="AW10" s="16"/>
      <c r="AX10" s="16"/>
      <c r="AY10" s="16"/>
      <c r="AZ10" s="16"/>
      <c r="BA10" s="13">
        <f t="shared" ref="BA10:BA18" si="2">BC10+BE10+BG10</f>
        <v>0</v>
      </c>
      <c r="BB10" s="13">
        <f t="shared" ref="BB10:BB18" si="3">BD10+BF10+BH10</f>
        <v>0</v>
      </c>
      <c r="BC10" s="14"/>
      <c r="BD10" s="14"/>
      <c r="BE10" s="14"/>
      <c r="BF10" s="14"/>
      <c r="BG10" s="14"/>
      <c r="BH10" s="14"/>
      <c r="BI10" s="13">
        <f t="shared" ref="BI10:BI18" si="4">BK10+BM10+BO10+BQ10+BS10+BU10+BW10+BY10+CA10+CC10+CE10+CG10+CI10+CK10+CM10+CO10+CQ10+CS10+CU10+CW10</f>
        <v>0</v>
      </c>
      <c r="BJ10" s="13">
        <f t="shared" ref="BJ10:BJ18" si="5">BL10+BN10+BP10+BR10+BT10+BV10+BX10+BZ10+CB10+CD10+CF10+CH10+CJ10+CL10+CN10+CP10+CR10+CT10+CV10+CX10</f>
        <v>0</v>
      </c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3">
        <f t="shared" ref="CY10:CY18" si="6">DA10+DC10+DE10+DG10+DI10+DK10+DM10+DO10+DQ10+DS10+DU10+DW10</f>
        <v>0</v>
      </c>
      <c r="CZ10" s="13">
        <f t="shared" ref="CZ10:CZ18" si="7">DB10+DD10+DF10+DH10+DJ10+DL10+DN10+DP10+DR10+DT10+DV10+DX10</f>
        <v>0</v>
      </c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3">
        <f t="shared" ref="DY10:DY18" si="8">EA10+EC10+EE10+EG10+EI10+EK10</f>
        <v>0</v>
      </c>
      <c r="DZ10" s="13">
        <f t="shared" ref="DZ10:DZ18" si="9">EB10+ED10+EF10+EH10+EJ10+EL10</f>
        <v>0</v>
      </c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3">
        <f>EO10+EQ10+ES10+EU10+EW10+EY10+FA10+FC10+FE10+FG10+FI10+FK10+FM10+FO10+FQ10+FS10+FU10+FW10+FY10+GA10+GC10+GE10+GG10+GI10</f>
        <v>0</v>
      </c>
      <c r="EN10" s="13">
        <f>EP10+ER10+ET10+EV10+EX10+EZ10+FB10+FD10+FF10+FH10+FJ10+FL10+FN10+FP10+FR10+FT10+FV10+FX10+FZ10+GB10+GD10+GF10+GH10+GJ10</f>
        <v>0</v>
      </c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8"/>
      <c r="GG10" s="18"/>
      <c r="GH10" s="18"/>
      <c r="GI10" s="14"/>
      <c r="GJ10" s="14"/>
    </row>
    <row r="11" spans="1:232" ht="24.75" customHeight="1" x14ac:dyDescent="0.2">
      <c r="A11" s="35">
        <v>2</v>
      </c>
      <c r="B11" s="36" t="s">
        <v>192</v>
      </c>
      <c r="C11" s="13">
        <f t="shared" ref="C11:C18" si="10">E11+G11+I11+M11+K11+O11</f>
        <v>0</v>
      </c>
      <c r="D11" s="13">
        <f t="shared" ref="D11:D18" si="11">F11+H11+J11+N11+L11+P11</f>
        <v>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3">
        <f t="shared" ref="Q11:Q18" si="12">S11+U11+W11+Y11+AA11</f>
        <v>0</v>
      </c>
      <c r="R11" s="13">
        <f t="shared" ref="R11:R18" si="13">T11+V11+X11+Z11+AB11</f>
        <v>0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3">
        <f t="shared" ref="AC11:AD18" si="14">AE11+AG11+AI11</f>
        <v>0</v>
      </c>
      <c r="AD11" s="13">
        <f t="shared" si="14"/>
        <v>0</v>
      </c>
      <c r="AE11" s="15"/>
      <c r="AF11" s="15"/>
      <c r="AG11" s="15"/>
      <c r="AH11" s="15"/>
      <c r="AI11" s="15"/>
      <c r="AJ11" s="15"/>
      <c r="AK11" s="17">
        <f t="shared" si="0"/>
        <v>0</v>
      </c>
      <c r="AL11" s="17">
        <f t="shared" si="1"/>
        <v>0</v>
      </c>
      <c r="AM11" s="16"/>
      <c r="AN11" s="16"/>
      <c r="AO11" s="16"/>
      <c r="AP11" s="16"/>
      <c r="AQ11" s="17">
        <f t="shared" ref="AQ11:AR18" si="15">AS11+AU11+AY11</f>
        <v>0</v>
      </c>
      <c r="AR11" s="17">
        <f t="shared" si="15"/>
        <v>0</v>
      </c>
      <c r="AS11" s="16"/>
      <c r="AT11" s="16"/>
      <c r="AU11" s="16"/>
      <c r="AV11" s="16"/>
      <c r="AW11" s="16"/>
      <c r="AX11" s="16"/>
      <c r="AY11" s="16"/>
      <c r="AZ11" s="16"/>
      <c r="BA11" s="13">
        <f t="shared" si="2"/>
        <v>0</v>
      </c>
      <c r="BB11" s="13">
        <f t="shared" si="3"/>
        <v>0</v>
      </c>
      <c r="BC11" s="14"/>
      <c r="BD11" s="14"/>
      <c r="BE11" s="14"/>
      <c r="BF11" s="14"/>
      <c r="BG11" s="14"/>
      <c r="BH11" s="14"/>
      <c r="BI11" s="13">
        <f t="shared" si="4"/>
        <v>0</v>
      </c>
      <c r="BJ11" s="13">
        <f t="shared" si="5"/>
        <v>0</v>
      </c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3">
        <f t="shared" si="6"/>
        <v>0</v>
      </c>
      <c r="CZ11" s="13">
        <f t="shared" si="7"/>
        <v>0</v>
      </c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3">
        <f t="shared" si="8"/>
        <v>0</v>
      </c>
      <c r="DZ11" s="13">
        <f t="shared" si="9"/>
        <v>0</v>
      </c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3">
        <f t="shared" ref="EM11:EM18" si="16">EO11+EQ11+ES11+EU11+EW11+EY11+FA11+FC11+FE11+FG11+FI11+FK11+FM11+FO11+FQ11+FS11+FU11+FW11+FY11+GA11+GC11+GE11+GG11+GI11</f>
        <v>0</v>
      </c>
      <c r="EN11" s="13">
        <f t="shared" ref="EN11:EN18" si="17">EP11+ER11+ET11+EV11+EX11+EZ11+FB11+FD11+FF11+FH11+FJ11+FL11+FN11+FP11+FR11+FT11+FV11+FX11+FZ11+GB11+GD11+GF11+GH11+GJ11</f>
        <v>0</v>
      </c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8"/>
      <c r="GG11" s="18"/>
      <c r="GH11" s="18"/>
      <c r="GI11" s="14"/>
      <c r="GJ11" s="14"/>
    </row>
    <row r="12" spans="1:232" ht="29.25" customHeight="1" x14ac:dyDescent="0.2">
      <c r="A12" s="35">
        <v>3</v>
      </c>
      <c r="B12" s="36" t="s">
        <v>193</v>
      </c>
      <c r="C12" s="13">
        <f t="shared" si="10"/>
        <v>0</v>
      </c>
      <c r="D12" s="13">
        <f t="shared" si="11"/>
        <v>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3">
        <f t="shared" si="12"/>
        <v>0</v>
      </c>
      <c r="R12" s="13">
        <f t="shared" si="13"/>
        <v>0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3">
        <f t="shared" si="14"/>
        <v>0</v>
      </c>
      <c r="AD12" s="13">
        <f t="shared" si="14"/>
        <v>0</v>
      </c>
      <c r="AE12" s="15"/>
      <c r="AF12" s="15"/>
      <c r="AG12" s="15"/>
      <c r="AH12" s="15"/>
      <c r="AI12" s="15"/>
      <c r="AJ12" s="15"/>
      <c r="AK12" s="17">
        <f t="shared" si="0"/>
        <v>0</v>
      </c>
      <c r="AL12" s="17">
        <f t="shared" si="1"/>
        <v>0</v>
      </c>
      <c r="AM12" s="16"/>
      <c r="AN12" s="16"/>
      <c r="AO12" s="16"/>
      <c r="AP12" s="16"/>
      <c r="AQ12" s="17">
        <f t="shared" si="15"/>
        <v>0</v>
      </c>
      <c r="AR12" s="17">
        <f t="shared" si="15"/>
        <v>0</v>
      </c>
      <c r="AS12" s="16"/>
      <c r="AT12" s="16"/>
      <c r="AU12" s="16"/>
      <c r="AV12" s="16"/>
      <c r="AW12" s="16"/>
      <c r="AX12" s="16"/>
      <c r="AY12" s="16"/>
      <c r="AZ12" s="16"/>
      <c r="BA12" s="13">
        <f t="shared" si="2"/>
        <v>0</v>
      </c>
      <c r="BB12" s="13">
        <f t="shared" si="3"/>
        <v>0</v>
      </c>
      <c r="BC12" s="14"/>
      <c r="BD12" s="14"/>
      <c r="BE12" s="14"/>
      <c r="BF12" s="14"/>
      <c r="BG12" s="14"/>
      <c r="BH12" s="14"/>
      <c r="BI12" s="13">
        <f t="shared" si="4"/>
        <v>0</v>
      </c>
      <c r="BJ12" s="13">
        <f t="shared" si="5"/>
        <v>0</v>
      </c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3">
        <f t="shared" si="6"/>
        <v>0</v>
      </c>
      <c r="CZ12" s="13">
        <f t="shared" si="7"/>
        <v>0</v>
      </c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3">
        <f t="shared" si="8"/>
        <v>0</v>
      </c>
      <c r="DZ12" s="13">
        <f t="shared" si="9"/>
        <v>0</v>
      </c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3">
        <f t="shared" si="16"/>
        <v>0</v>
      </c>
      <c r="EN12" s="13">
        <f t="shared" si="17"/>
        <v>0</v>
      </c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8"/>
      <c r="GG12" s="18"/>
      <c r="GH12" s="18"/>
      <c r="GI12" s="14"/>
      <c r="GJ12" s="14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</row>
    <row r="13" spans="1:232" ht="30.75" customHeight="1" x14ac:dyDescent="0.2">
      <c r="A13" s="35">
        <v>4</v>
      </c>
      <c r="B13" s="36" t="s">
        <v>194</v>
      </c>
      <c r="C13" s="13">
        <f t="shared" si="10"/>
        <v>0</v>
      </c>
      <c r="D13" s="13">
        <f t="shared" si="11"/>
        <v>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3">
        <f t="shared" si="12"/>
        <v>0</v>
      </c>
      <c r="R13" s="13">
        <f t="shared" si="13"/>
        <v>0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3">
        <f t="shared" si="14"/>
        <v>0</v>
      </c>
      <c r="AD13" s="13">
        <f t="shared" si="14"/>
        <v>0</v>
      </c>
      <c r="AE13" s="15"/>
      <c r="AF13" s="15"/>
      <c r="AG13" s="15"/>
      <c r="AH13" s="15"/>
      <c r="AI13" s="15"/>
      <c r="AJ13" s="15"/>
      <c r="AK13" s="17">
        <f t="shared" si="0"/>
        <v>0</v>
      </c>
      <c r="AL13" s="17">
        <f t="shared" si="1"/>
        <v>0</v>
      </c>
      <c r="AM13" s="16"/>
      <c r="AN13" s="16"/>
      <c r="AO13" s="16"/>
      <c r="AP13" s="16"/>
      <c r="AQ13" s="17">
        <f t="shared" si="15"/>
        <v>0</v>
      </c>
      <c r="AR13" s="17">
        <f t="shared" si="15"/>
        <v>0</v>
      </c>
      <c r="AS13" s="16"/>
      <c r="AT13" s="16"/>
      <c r="AU13" s="16"/>
      <c r="AV13" s="16"/>
      <c r="AW13" s="16"/>
      <c r="AX13" s="16"/>
      <c r="AY13" s="16"/>
      <c r="AZ13" s="16"/>
      <c r="BA13" s="13">
        <f t="shared" si="2"/>
        <v>0</v>
      </c>
      <c r="BB13" s="13">
        <f t="shared" si="3"/>
        <v>0</v>
      </c>
      <c r="BC13" s="14"/>
      <c r="BD13" s="14"/>
      <c r="BE13" s="14"/>
      <c r="BF13" s="14"/>
      <c r="BG13" s="14"/>
      <c r="BH13" s="14"/>
      <c r="BI13" s="13">
        <f t="shared" si="4"/>
        <v>0</v>
      </c>
      <c r="BJ13" s="13">
        <f t="shared" si="5"/>
        <v>0</v>
      </c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3">
        <f t="shared" si="6"/>
        <v>0</v>
      </c>
      <c r="CZ13" s="13">
        <f t="shared" si="7"/>
        <v>0</v>
      </c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3">
        <f t="shared" si="8"/>
        <v>0</v>
      </c>
      <c r="DZ13" s="13">
        <f t="shared" si="9"/>
        <v>0</v>
      </c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3">
        <f t="shared" si="16"/>
        <v>0</v>
      </c>
      <c r="EN13" s="13">
        <f t="shared" si="17"/>
        <v>0</v>
      </c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8"/>
      <c r="GG13" s="18"/>
      <c r="GH13" s="18"/>
      <c r="GI13" s="14"/>
      <c r="GJ13" s="14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1"/>
      <c r="GX13" s="41"/>
      <c r="GY13" s="41"/>
      <c r="GZ13" s="41"/>
      <c r="HA13" s="41"/>
      <c r="HB13" s="41"/>
      <c r="HC13" s="41"/>
      <c r="HD13" s="41"/>
      <c r="HE13" s="41"/>
      <c r="HF13" s="41"/>
    </row>
    <row r="14" spans="1:232" ht="35.25" customHeight="1" x14ac:dyDescent="0.2">
      <c r="A14" s="35">
        <v>5</v>
      </c>
      <c r="B14" s="36" t="s">
        <v>195</v>
      </c>
      <c r="C14" s="13">
        <f t="shared" si="10"/>
        <v>0</v>
      </c>
      <c r="D14" s="13">
        <f t="shared" si="11"/>
        <v>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3">
        <f t="shared" si="12"/>
        <v>0</v>
      </c>
      <c r="R14" s="13">
        <f t="shared" si="13"/>
        <v>0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3">
        <f t="shared" si="14"/>
        <v>0</v>
      </c>
      <c r="AD14" s="13">
        <f t="shared" si="14"/>
        <v>0</v>
      </c>
      <c r="AE14" s="15"/>
      <c r="AF14" s="15"/>
      <c r="AG14" s="15"/>
      <c r="AH14" s="15"/>
      <c r="AI14" s="15"/>
      <c r="AJ14" s="15"/>
      <c r="AK14" s="17">
        <f t="shared" si="0"/>
        <v>0</v>
      </c>
      <c r="AL14" s="17">
        <f t="shared" si="1"/>
        <v>0</v>
      </c>
      <c r="AM14" s="16"/>
      <c r="AN14" s="16"/>
      <c r="AO14" s="16"/>
      <c r="AP14" s="16"/>
      <c r="AQ14" s="17">
        <f t="shared" si="15"/>
        <v>0</v>
      </c>
      <c r="AR14" s="17">
        <f t="shared" si="15"/>
        <v>0</v>
      </c>
      <c r="AS14" s="16"/>
      <c r="AT14" s="16"/>
      <c r="AU14" s="16"/>
      <c r="AV14" s="16"/>
      <c r="AW14" s="16"/>
      <c r="AX14" s="16"/>
      <c r="AY14" s="16"/>
      <c r="AZ14" s="16"/>
      <c r="BA14" s="13">
        <f t="shared" si="2"/>
        <v>0</v>
      </c>
      <c r="BB14" s="13">
        <f t="shared" si="3"/>
        <v>0</v>
      </c>
      <c r="BC14" s="14"/>
      <c r="BD14" s="14"/>
      <c r="BE14" s="14"/>
      <c r="BF14" s="14"/>
      <c r="BG14" s="14"/>
      <c r="BH14" s="14"/>
      <c r="BI14" s="13">
        <f t="shared" si="4"/>
        <v>0</v>
      </c>
      <c r="BJ14" s="13">
        <f t="shared" si="5"/>
        <v>0</v>
      </c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3">
        <f t="shared" si="6"/>
        <v>0</v>
      </c>
      <c r="CZ14" s="13">
        <f t="shared" si="7"/>
        <v>0</v>
      </c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3">
        <f t="shared" si="8"/>
        <v>0</v>
      </c>
      <c r="DZ14" s="13">
        <f t="shared" si="9"/>
        <v>0</v>
      </c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3">
        <f t="shared" si="16"/>
        <v>0</v>
      </c>
      <c r="EN14" s="13">
        <f t="shared" si="17"/>
        <v>0</v>
      </c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8"/>
      <c r="GG14" s="18"/>
      <c r="GH14" s="18"/>
      <c r="GI14" s="14"/>
      <c r="GJ14" s="14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1"/>
      <c r="GX14" s="41"/>
      <c r="GY14" s="41"/>
      <c r="GZ14" s="41"/>
      <c r="HA14" s="41"/>
      <c r="HB14" s="41"/>
      <c r="HC14" s="41"/>
      <c r="HD14" s="41"/>
      <c r="HE14" s="41"/>
      <c r="HF14" s="41"/>
    </row>
    <row r="15" spans="1:232" ht="35.25" customHeight="1" x14ac:dyDescent="0.2">
      <c r="A15" s="35">
        <v>6</v>
      </c>
      <c r="B15" s="36" t="s">
        <v>196</v>
      </c>
      <c r="C15" s="13">
        <f t="shared" si="10"/>
        <v>0</v>
      </c>
      <c r="D15" s="13">
        <f t="shared" si="11"/>
        <v>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>
        <f t="shared" si="12"/>
        <v>0</v>
      </c>
      <c r="R15" s="13">
        <f t="shared" si="13"/>
        <v>0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3">
        <f t="shared" si="14"/>
        <v>0</v>
      </c>
      <c r="AD15" s="13">
        <f t="shared" si="14"/>
        <v>0</v>
      </c>
      <c r="AE15" s="15"/>
      <c r="AF15" s="15"/>
      <c r="AG15" s="15"/>
      <c r="AH15" s="15"/>
      <c r="AI15" s="15"/>
      <c r="AJ15" s="15"/>
      <c r="AK15" s="17">
        <f t="shared" si="0"/>
        <v>0</v>
      </c>
      <c r="AL15" s="17">
        <f t="shared" si="1"/>
        <v>0</v>
      </c>
      <c r="AM15" s="14"/>
      <c r="AN15" s="14"/>
      <c r="AO15" s="14"/>
      <c r="AP15" s="14"/>
      <c r="AQ15" s="17">
        <f t="shared" si="15"/>
        <v>0</v>
      </c>
      <c r="AR15" s="17">
        <f t="shared" si="15"/>
        <v>0</v>
      </c>
      <c r="AS15" s="16"/>
      <c r="AT15" s="16"/>
      <c r="AU15" s="16"/>
      <c r="AV15" s="16"/>
      <c r="AW15" s="16"/>
      <c r="AX15" s="16"/>
      <c r="AY15" s="16"/>
      <c r="AZ15" s="16"/>
      <c r="BA15" s="13">
        <f t="shared" si="2"/>
        <v>0</v>
      </c>
      <c r="BB15" s="13">
        <f t="shared" si="3"/>
        <v>0</v>
      </c>
      <c r="BC15" s="14"/>
      <c r="BD15" s="14"/>
      <c r="BE15" s="14"/>
      <c r="BF15" s="14"/>
      <c r="BG15" s="14"/>
      <c r="BH15" s="14"/>
      <c r="BI15" s="13">
        <f t="shared" si="4"/>
        <v>0</v>
      </c>
      <c r="BJ15" s="13">
        <f t="shared" si="5"/>
        <v>0</v>
      </c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3">
        <f t="shared" si="6"/>
        <v>0</v>
      </c>
      <c r="CZ15" s="13">
        <f t="shared" si="7"/>
        <v>0</v>
      </c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3">
        <f t="shared" si="8"/>
        <v>0</v>
      </c>
      <c r="DZ15" s="13">
        <f t="shared" si="9"/>
        <v>0</v>
      </c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3">
        <f t="shared" si="16"/>
        <v>0</v>
      </c>
      <c r="EN15" s="13">
        <f t="shared" si="17"/>
        <v>0</v>
      </c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8"/>
      <c r="GG15" s="18"/>
      <c r="GH15" s="18"/>
      <c r="GI15" s="14"/>
      <c r="GJ15" s="14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9"/>
      <c r="GV15" s="59"/>
      <c r="GW15" s="51"/>
      <c r="GX15" s="41"/>
      <c r="GY15" s="41"/>
      <c r="GZ15" s="41"/>
      <c r="HA15" s="41"/>
      <c r="HB15" s="41"/>
      <c r="HC15" s="41"/>
      <c r="HD15" s="41"/>
      <c r="HE15" s="41"/>
      <c r="HF15" s="41"/>
    </row>
    <row r="16" spans="1:232" ht="26.25" customHeight="1" x14ac:dyDescent="0.2">
      <c r="A16" s="35">
        <v>7</v>
      </c>
      <c r="B16" s="36" t="s">
        <v>197</v>
      </c>
      <c r="C16" s="13">
        <f t="shared" si="10"/>
        <v>0</v>
      </c>
      <c r="D16" s="13">
        <f t="shared" si="11"/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>
        <f t="shared" si="12"/>
        <v>0</v>
      </c>
      <c r="R16" s="13">
        <f t="shared" si="13"/>
        <v>0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3">
        <f t="shared" si="14"/>
        <v>0</v>
      </c>
      <c r="AD16" s="13">
        <f t="shared" si="14"/>
        <v>0</v>
      </c>
      <c r="AE16" s="15"/>
      <c r="AF16" s="15"/>
      <c r="AG16" s="15"/>
      <c r="AH16" s="15"/>
      <c r="AI16" s="15"/>
      <c r="AJ16" s="15"/>
      <c r="AK16" s="17">
        <f t="shared" si="0"/>
        <v>0</v>
      </c>
      <c r="AL16" s="17">
        <f t="shared" si="1"/>
        <v>0</v>
      </c>
      <c r="AM16" s="16"/>
      <c r="AN16" s="16"/>
      <c r="AO16" s="16"/>
      <c r="AP16" s="16"/>
      <c r="AQ16" s="17">
        <f t="shared" si="15"/>
        <v>0</v>
      </c>
      <c r="AR16" s="17">
        <f t="shared" si="15"/>
        <v>0</v>
      </c>
      <c r="AS16" s="16"/>
      <c r="AT16" s="16"/>
      <c r="AU16" s="16"/>
      <c r="AV16" s="16"/>
      <c r="AW16" s="16"/>
      <c r="AX16" s="16"/>
      <c r="AY16" s="16"/>
      <c r="AZ16" s="16"/>
      <c r="BA16" s="13">
        <f t="shared" si="2"/>
        <v>0</v>
      </c>
      <c r="BB16" s="13">
        <f t="shared" si="3"/>
        <v>0</v>
      </c>
      <c r="BC16" s="14"/>
      <c r="BD16" s="14"/>
      <c r="BE16" s="14"/>
      <c r="BF16" s="14"/>
      <c r="BG16" s="14"/>
      <c r="BH16" s="14"/>
      <c r="BI16" s="13">
        <f t="shared" si="4"/>
        <v>0</v>
      </c>
      <c r="BJ16" s="13">
        <f t="shared" si="5"/>
        <v>0</v>
      </c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3">
        <f t="shared" si="6"/>
        <v>0</v>
      </c>
      <c r="CZ16" s="13">
        <f t="shared" si="7"/>
        <v>0</v>
      </c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3">
        <f t="shared" si="8"/>
        <v>0</v>
      </c>
      <c r="DZ16" s="13">
        <f t="shared" si="9"/>
        <v>0</v>
      </c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3">
        <f t="shared" si="16"/>
        <v>0</v>
      </c>
      <c r="EN16" s="13">
        <f t="shared" si="17"/>
        <v>0</v>
      </c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8"/>
      <c r="GG16" s="18"/>
      <c r="GH16" s="18"/>
      <c r="GI16" s="14"/>
      <c r="GJ16" s="14"/>
      <c r="GK16" s="46"/>
      <c r="GL16" s="46"/>
      <c r="GM16" s="46"/>
      <c r="GN16" s="46"/>
      <c r="GO16" s="46"/>
      <c r="GP16" s="46"/>
      <c r="GQ16" s="46"/>
      <c r="GR16" s="46"/>
      <c r="GS16" s="46"/>
      <c r="GT16" s="46"/>
    </row>
    <row r="17" spans="1:214" ht="22.5" customHeight="1" x14ac:dyDescent="0.2">
      <c r="A17" s="35">
        <v>8</v>
      </c>
      <c r="B17" s="36" t="s">
        <v>198</v>
      </c>
      <c r="C17" s="13">
        <f t="shared" si="10"/>
        <v>0</v>
      </c>
      <c r="D17" s="13">
        <f t="shared" si="11"/>
        <v>0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>
        <f t="shared" si="12"/>
        <v>0</v>
      </c>
      <c r="R17" s="13">
        <f t="shared" si="13"/>
        <v>0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3">
        <f t="shared" si="14"/>
        <v>0</v>
      </c>
      <c r="AD17" s="13">
        <f t="shared" si="14"/>
        <v>0</v>
      </c>
      <c r="AE17" s="15"/>
      <c r="AF17" s="15"/>
      <c r="AG17" s="15"/>
      <c r="AH17" s="15"/>
      <c r="AI17" s="15"/>
      <c r="AJ17" s="15"/>
      <c r="AK17" s="17">
        <f t="shared" si="0"/>
        <v>0</v>
      </c>
      <c r="AL17" s="17">
        <f t="shared" si="1"/>
        <v>0</v>
      </c>
      <c r="AM17" s="16"/>
      <c r="AN17" s="16"/>
      <c r="AO17" s="16"/>
      <c r="AP17" s="16"/>
      <c r="AQ17" s="17">
        <f t="shared" si="15"/>
        <v>0</v>
      </c>
      <c r="AR17" s="17">
        <f t="shared" si="15"/>
        <v>0</v>
      </c>
      <c r="AS17" s="16"/>
      <c r="AT17" s="16"/>
      <c r="AU17" s="16"/>
      <c r="AV17" s="16"/>
      <c r="AW17" s="16"/>
      <c r="AX17" s="16"/>
      <c r="AY17" s="16"/>
      <c r="AZ17" s="16"/>
      <c r="BA17" s="13">
        <f t="shared" si="2"/>
        <v>0</v>
      </c>
      <c r="BB17" s="13">
        <f t="shared" si="3"/>
        <v>0</v>
      </c>
      <c r="BC17" s="14"/>
      <c r="BD17" s="14"/>
      <c r="BE17" s="14"/>
      <c r="BF17" s="14"/>
      <c r="BG17" s="14"/>
      <c r="BH17" s="14"/>
      <c r="BI17" s="13">
        <f t="shared" si="4"/>
        <v>0</v>
      </c>
      <c r="BJ17" s="13">
        <f t="shared" si="5"/>
        <v>0</v>
      </c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3">
        <f t="shared" si="6"/>
        <v>0</v>
      </c>
      <c r="CZ17" s="13">
        <f t="shared" si="7"/>
        <v>0</v>
      </c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3">
        <f t="shared" si="8"/>
        <v>0</v>
      </c>
      <c r="DZ17" s="13">
        <f t="shared" si="9"/>
        <v>0</v>
      </c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3">
        <f t="shared" si="16"/>
        <v>0</v>
      </c>
      <c r="EN17" s="13">
        <f t="shared" si="17"/>
        <v>0</v>
      </c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8"/>
      <c r="GG17" s="18"/>
      <c r="GH17" s="18"/>
      <c r="GI17" s="14"/>
      <c r="GJ17" s="14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9"/>
      <c r="GV17" s="59"/>
      <c r="GW17" s="51"/>
      <c r="GX17" s="41"/>
      <c r="GY17" s="41"/>
      <c r="GZ17" s="41"/>
      <c r="HA17" s="41"/>
      <c r="HB17" s="41"/>
      <c r="HC17" s="41"/>
      <c r="HD17" s="41"/>
      <c r="HE17" s="41"/>
      <c r="HF17" s="41"/>
    </row>
    <row r="18" spans="1:214" ht="22.5" customHeight="1" x14ac:dyDescent="0.2">
      <c r="A18" s="35">
        <v>9</v>
      </c>
      <c r="B18" s="36" t="s">
        <v>199</v>
      </c>
      <c r="C18" s="13">
        <f t="shared" si="10"/>
        <v>186</v>
      </c>
      <c r="D18" s="13">
        <f t="shared" si="11"/>
        <v>108</v>
      </c>
      <c r="E18" s="14">
        <v>120</v>
      </c>
      <c r="F18" s="14">
        <v>68</v>
      </c>
      <c r="G18" s="14">
        <v>56</v>
      </c>
      <c r="H18" s="14">
        <v>30</v>
      </c>
      <c r="I18" s="14">
        <v>9</v>
      </c>
      <c r="J18" s="14">
        <v>10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3">
        <f t="shared" si="12"/>
        <v>186</v>
      </c>
      <c r="R18" s="13">
        <f t="shared" si="13"/>
        <v>108</v>
      </c>
      <c r="S18" s="14">
        <v>186</v>
      </c>
      <c r="T18" s="14">
        <v>108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3">
        <f t="shared" si="14"/>
        <v>186</v>
      </c>
      <c r="AD18" s="13">
        <f t="shared" si="14"/>
        <v>108</v>
      </c>
      <c r="AE18" s="15">
        <v>0</v>
      </c>
      <c r="AF18" s="15">
        <v>0</v>
      </c>
      <c r="AG18" s="15">
        <v>185</v>
      </c>
      <c r="AH18" s="15">
        <v>108</v>
      </c>
      <c r="AI18" s="15">
        <v>1</v>
      </c>
      <c r="AJ18" s="15">
        <v>0</v>
      </c>
      <c r="AK18" s="17">
        <f t="shared" si="0"/>
        <v>186</v>
      </c>
      <c r="AL18" s="17">
        <f t="shared" si="1"/>
        <v>108</v>
      </c>
      <c r="AM18" s="16">
        <v>84</v>
      </c>
      <c r="AN18" s="16">
        <v>37</v>
      </c>
      <c r="AO18" s="16">
        <v>102</v>
      </c>
      <c r="AP18" s="16">
        <v>71</v>
      </c>
      <c r="AQ18" s="17">
        <f t="shared" si="15"/>
        <v>186</v>
      </c>
      <c r="AR18" s="17">
        <f t="shared" si="15"/>
        <v>108</v>
      </c>
      <c r="AS18" s="16">
        <v>167</v>
      </c>
      <c r="AT18" s="16">
        <v>102</v>
      </c>
      <c r="AU18" s="16">
        <v>19</v>
      </c>
      <c r="AV18" s="16">
        <v>6</v>
      </c>
      <c r="AW18" s="16">
        <v>57</v>
      </c>
      <c r="AX18" s="16">
        <v>132</v>
      </c>
      <c r="AY18" s="16">
        <v>0</v>
      </c>
      <c r="AZ18" s="16">
        <v>0</v>
      </c>
      <c r="BA18" s="13">
        <f t="shared" si="2"/>
        <v>186</v>
      </c>
      <c r="BB18" s="13">
        <f t="shared" si="3"/>
        <v>108</v>
      </c>
      <c r="BC18" s="14">
        <v>0</v>
      </c>
      <c r="BD18" s="14">
        <v>0</v>
      </c>
      <c r="BE18" s="14">
        <v>186</v>
      </c>
      <c r="BF18" s="14">
        <v>108</v>
      </c>
      <c r="BG18" s="14">
        <v>0</v>
      </c>
      <c r="BH18" s="14">
        <v>0</v>
      </c>
      <c r="BI18" s="13">
        <f t="shared" si="4"/>
        <v>9</v>
      </c>
      <c r="BJ18" s="13">
        <f t="shared" si="5"/>
        <v>103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4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2</v>
      </c>
      <c r="BZ18" s="14">
        <v>0</v>
      </c>
      <c r="CA18" s="14">
        <v>1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2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103</v>
      </c>
      <c r="CY18" s="13">
        <f t="shared" si="6"/>
        <v>186</v>
      </c>
      <c r="CZ18" s="13">
        <f t="shared" si="7"/>
        <v>108</v>
      </c>
      <c r="DA18" s="14">
        <v>67</v>
      </c>
      <c r="DB18" s="14">
        <v>41</v>
      </c>
      <c r="DC18" s="14">
        <v>47</v>
      </c>
      <c r="DD18" s="14">
        <v>26</v>
      </c>
      <c r="DE18" s="14">
        <v>0</v>
      </c>
      <c r="DF18" s="14">
        <v>0</v>
      </c>
      <c r="DG18" s="14">
        <v>0</v>
      </c>
      <c r="DH18" s="14">
        <v>0</v>
      </c>
      <c r="DI18" s="14">
        <v>0</v>
      </c>
      <c r="DJ18" s="14">
        <v>0</v>
      </c>
      <c r="DK18" s="14">
        <v>5</v>
      </c>
      <c r="DL18" s="14">
        <v>0</v>
      </c>
      <c r="DM18" s="14">
        <v>19</v>
      </c>
      <c r="DN18" s="14">
        <v>14</v>
      </c>
      <c r="DO18" s="14">
        <v>47</v>
      </c>
      <c r="DP18" s="14">
        <v>27</v>
      </c>
      <c r="DQ18" s="14">
        <v>0</v>
      </c>
      <c r="DR18" s="14">
        <v>0</v>
      </c>
      <c r="DS18" s="14">
        <v>0</v>
      </c>
      <c r="DT18" s="14">
        <v>0</v>
      </c>
      <c r="DU18" s="14">
        <v>0</v>
      </c>
      <c r="DV18" s="14">
        <v>0</v>
      </c>
      <c r="DW18" s="14">
        <v>1</v>
      </c>
      <c r="DX18" s="14">
        <v>0</v>
      </c>
      <c r="DY18" s="13">
        <f t="shared" si="8"/>
        <v>175</v>
      </c>
      <c r="DZ18" s="13">
        <f t="shared" si="9"/>
        <v>91</v>
      </c>
      <c r="EA18" s="14">
        <v>132</v>
      </c>
      <c r="EB18" s="14">
        <v>72</v>
      </c>
      <c r="EC18" s="14">
        <v>0</v>
      </c>
      <c r="ED18" s="14">
        <v>4</v>
      </c>
      <c r="EE18" s="14">
        <v>36</v>
      </c>
      <c r="EF18" s="14">
        <v>14</v>
      </c>
      <c r="EG18" s="14">
        <v>0</v>
      </c>
      <c r="EH18" s="14">
        <v>0</v>
      </c>
      <c r="EI18" s="14">
        <v>7</v>
      </c>
      <c r="EJ18" s="14">
        <v>1</v>
      </c>
      <c r="EK18" s="14">
        <v>0</v>
      </c>
      <c r="EL18" s="14">
        <v>0</v>
      </c>
      <c r="EM18" s="13">
        <f t="shared" si="16"/>
        <v>186</v>
      </c>
      <c r="EN18" s="13">
        <f t="shared" si="17"/>
        <v>109</v>
      </c>
      <c r="EO18" s="14">
        <v>0</v>
      </c>
      <c r="EP18" s="14">
        <v>0</v>
      </c>
      <c r="EQ18" s="14">
        <v>114</v>
      </c>
      <c r="ER18" s="14">
        <v>75</v>
      </c>
      <c r="ES18" s="14">
        <v>0</v>
      </c>
      <c r="ET18" s="14">
        <v>0</v>
      </c>
      <c r="EU18" s="14">
        <v>1</v>
      </c>
      <c r="EV18" s="14">
        <v>0</v>
      </c>
      <c r="EW18" s="14">
        <v>0</v>
      </c>
      <c r="EX18" s="14">
        <v>0</v>
      </c>
      <c r="EY18" s="14">
        <v>26</v>
      </c>
      <c r="EZ18" s="14">
        <v>4</v>
      </c>
      <c r="FA18" s="14">
        <v>0</v>
      </c>
      <c r="FB18" s="14">
        <v>0</v>
      </c>
      <c r="FC18" s="14">
        <v>0</v>
      </c>
      <c r="FD18" s="14">
        <v>0</v>
      </c>
      <c r="FE18" s="14">
        <v>14</v>
      </c>
      <c r="FF18" s="14">
        <v>9</v>
      </c>
      <c r="FG18" s="14">
        <v>5</v>
      </c>
      <c r="FH18" s="14">
        <v>12</v>
      </c>
      <c r="FI18" s="14">
        <v>0</v>
      </c>
      <c r="FJ18" s="14">
        <v>0</v>
      </c>
      <c r="FK18" s="14">
        <v>8</v>
      </c>
      <c r="FL18" s="14">
        <v>0</v>
      </c>
      <c r="FM18" s="14">
        <v>5</v>
      </c>
      <c r="FN18" s="14">
        <v>2</v>
      </c>
      <c r="FO18" s="14">
        <v>0</v>
      </c>
      <c r="FP18" s="14">
        <v>0</v>
      </c>
      <c r="FQ18" s="14">
        <v>0</v>
      </c>
      <c r="FR18" s="14">
        <v>0</v>
      </c>
      <c r="FS18" s="14">
        <v>0</v>
      </c>
      <c r="FT18" s="14">
        <v>0</v>
      </c>
      <c r="FU18" s="14">
        <v>0</v>
      </c>
      <c r="FV18" s="14">
        <v>0</v>
      </c>
      <c r="FW18" s="14">
        <v>0</v>
      </c>
      <c r="FX18" s="14">
        <v>0</v>
      </c>
      <c r="FY18" s="14">
        <v>0</v>
      </c>
      <c r="FZ18" s="14">
        <v>0</v>
      </c>
      <c r="GA18" s="14">
        <v>0</v>
      </c>
      <c r="GB18" s="14">
        <v>0</v>
      </c>
      <c r="GC18" s="14">
        <v>0</v>
      </c>
      <c r="GD18" s="14">
        <v>0</v>
      </c>
      <c r="GE18" s="14">
        <v>0</v>
      </c>
      <c r="GF18" s="18">
        <v>0</v>
      </c>
      <c r="GG18" s="18">
        <v>0</v>
      </c>
      <c r="GH18" s="18">
        <v>0</v>
      </c>
      <c r="GI18" s="14">
        <v>13</v>
      </c>
      <c r="GJ18" s="14">
        <v>7</v>
      </c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9"/>
      <c r="GV18" s="59"/>
      <c r="GW18" s="51"/>
      <c r="GX18" s="41"/>
      <c r="GY18" s="41"/>
      <c r="GZ18" s="41"/>
      <c r="HA18" s="41"/>
      <c r="HB18" s="41"/>
      <c r="HC18" s="41"/>
      <c r="HD18" s="41"/>
      <c r="HE18" s="41"/>
      <c r="HF18" s="41"/>
    </row>
    <row r="19" spans="1:214" s="20" customFormat="1" ht="22.5" customHeight="1" x14ac:dyDescent="0.2">
      <c r="A19" s="37">
        <v>10</v>
      </c>
      <c r="B19" s="38" t="s">
        <v>200</v>
      </c>
      <c r="C19" s="19">
        <f t="shared" ref="C19:BN19" si="18">SUM(C10:C18)</f>
        <v>186</v>
      </c>
      <c r="D19" s="19">
        <f t="shared" si="18"/>
        <v>108</v>
      </c>
      <c r="E19" s="19">
        <f t="shared" si="18"/>
        <v>120</v>
      </c>
      <c r="F19" s="19">
        <f t="shared" si="18"/>
        <v>68</v>
      </c>
      <c r="G19" s="19">
        <f t="shared" si="18"/>
        <v>56</v>
      </c>
      <c r="H19" s="19">
        <f t="shared" si="18"/>
        <v>30</v>
      </c>
      <c r="I19" s="19">
        <f t="shared" si="18"/>
        <v>9</v>
      </c>
      <c r="J19" s="19">
        <f t="shared" si="18"/>
        <v>10</v>
      </c>
      <c r="K19" s="19">
        <f t="shared" si="18"/>
        <v>1</v>
      </c>
      <c r="L19" s="19">
        <f t="shared" si="18"/>
        <v>0</v>
      </c>
      <c r="M19" s="19">
        <f t="shared" si="18"/>
        <v>0</v>
      </c>
      <c r="N19" s="19">
        <f t="shared" si="18"/>
        <v>0</v>
      </c>
      <c r="O19" s="19">
        <f t="shared" si="18"/>
        <v>0</v>
      </c>
      <c r="P19" s="19">
        <f t="shared" si="18"/>
        <v>0</v>
      </c>
      <c r="Q19" s="19">
        <f t="shared" si="18"/>
        <v>186</v>
      </c>
      <c r="R19" s="19">
        <f t="shared" si="18"/>
        <v>108</v>
      </c>
      <c r="S19" s="19">
        <f t="shared" si="18"/>
        <v>186</v>
      </c>
      <c r="T19" s="19">
        <f t="shared" si="18"/>
        <v>108</v>
      </c>
      <c r="U19" s="19">
        <f t="shared" si="18"/>
        <v>0</v>
      </c>
      <c r="V19" s="19">
        <f t="shared" si="18"/>
        <v>0</v>
      </c>
      <c r="W19" s="19">
        <f t="shared" si="18"/>
        <v>0</v>
      </c>
      <c r="X19" s="19">
        <f t="shared" si="18"/>
        <v>0</v>
      </c>
      <c r="Y19" s="19">
        <f t="shared" si="18"/>
        <v>0</v>
      </c>
      <c r="Z19" s="19">
        <f t="shared" si="18"/>
        <v>0</v>
      </c>
      <c r="AA19" s="19">
        <f t="shared" si="18"/>
        <v>0</v>
      </c>
      <c r="AB19" s="19">
        <f t="shared" si="18"/>
        <v>0</v>
      </c>
      <c r="AC19" s="19">
        <f t="shared" si="18"/>
        <v>186</v>
      </c>
      <c r="AD19" s="19">
        <f t="shared" si="18"/>
        <v>108</v>
      </c>
      <c r="AE19" s="19">
        <f t="shared" si="18"/>
        <v>0</v>
      </c>
      <c r="AF19" s="19">
        <f t="shared" si="18"/>
        <v>0</v>
      </c>
      <c r="AG19" s="19">
        <f t="shared" si="18"/>
        <v>185</v>
      </c>
      <c r="AH19" s="19">
        <f t="shared" si="18"/>
        <v>108</v>
      </c>
      <c r="AI19" s="19">
        <f t="shared" si="18"/>
        <v>1</v>
      </c>
      <c r="AJ19" s="19">
        <f t="shared" si="18"/>
        <v>0</v>
      </c>
      <c r="AK19" s="19">
        <f t="shared" si="18"/>
        <v>186</v>
      </c>
      <c r="AL19" s="19">
        <f t="shared" si="18"/>
        <v>108</v>
      </c>
      <c r="AM19" s="19">
        <f t="shared" si="18"/>
        <v>84</v>
      </c>
      <c r="AN19" s="19">
        <f t="shared" si="18"/>
        <v>37</v>
      </c>
      <c r="AO19" s="19">
        <f t="shared" si="18"/>
        <v>102</v>
      </c>
      <c r="AP19" s="19">
        <f t="shared" si="18"/>
        <v>71</v>
      </c>
      <c r="AQ19" s="19">
        <f t="shared" si="18"/>
        <v>186</v>
      </c>
      <c r="AR19" s="19">
        <f t="shared" si="18"/>
        <v>108</v>
      </c>
      <c r="AS19" s="19">
        <f t="shared" si="18"/>
        <v>167</v>
      </c>
      <c r="AT19" s="19">
        <f t="shared" si="18"/>
        <v>102</v>
      </c>
      <c r="AU19" s="19">
        <f t="shared" si="18"/>
        <v>19</v>
      </c>
      <c r="AV19" s="19">
        <f t="shared" si="18"/>
        <v>6</v>
      </c>
      <c r="AW19" s="19">
        <f t="shared" si="18"/>
        <v>57</v>
      </c>
      <c r="AX19" s="19">
        <f t="shared" si="18"/>
        <v>132</v>
      </c>
      <c r="AY19" s="19">
        <f t="shared" si="18"/>
        <v>0</v>
      </c>
      <c r="AZ19" s="19">
        <f t="shared" si="18"/>
        <v>0</v>
      </c>
      <c r="BA19" s="19">
        <f t="shared" si="18"/>
        <v>186</v>
      </c>
      <c r="BB19" s="19">
        <f t="shared" si="18"/>
        <v>108</v>
      </c>
      <c r="BC19" s="19">
        <f t="shared" si="18"/>
        <v>0</v>
      </c>
      <c r="BD19" s="19">
        <f t="shared" si="18"/>
        <v>0</v>
      </c>
      <c r="BE19" s="19">
        <f t="shared" si="18"/>
        <v>186</v>
      </c>
      <c r="BF19" s="19">
        <f t="shared" si="18"/>
        <v>108</v>
      </c>
      <c r="BG19" s="19">
        <f t="shared" si="18"/>
        <v>0</v>
      </c>
      <c r="BH19" s="19">
        <f t="shared" si="18"/>
        <v>0</v>
      </c>
      <c r="BI19" s="19">
        <f t="shared" si="18"/>
        <v>9</v>
      </c>
      <c r="BJ19" s="19">
        <f t="shared" si="18"/>
        <v>103</v>
      </c>
      <c r="BK19" s="19">
        <f t="shared" si="18"/>
        <v>0</v>
      </c>
      <c r="BL19" s="19">
        <f t="shared" si="18"/>
        <v>0</v>
      </c>
      <c r="BM19" s="19">
        <f t="shared" si="18"/>
        <v>0</v>
      </c>
      <c r="BN19" s="19">
        <f t="shared" si="18"/>
        <v>0</v>
      </c>
      <c r="BO19" s="19">
        <f t="shared" ref="BO19:DZ19" si="19">SUM(BO10:BO18)</f>
        <v>0</v>
      </c>
      <c r="BP19" s="19">
        <f t="shared" si="19"/>
        <v>0</v>
      </c>
      <c r="BQ19" s="19">
        <f t="shared" si="19"/>
        <v>0</v>
      </c>
      <c r="BR19" s="19">
        <f t="shared" si="19"/>
        <v>0</v>
      </c>
      <c r="BS19" s="19">
        <f t="shared" si="19"/>
        <v>4</v>
      </c>
      <c r="BT19" s="19">
        <f t="shared" si="19"/>
        <v>0</v>
      </c>
      <c r="BU19" s="19">
        <f t="shared" si="19"/>
        <v>0</v>
      </c>
      <c r="BV19" s="19">
        <f t="shared" si="19"/>
        <v>0</v>
      </c>
      <c r="BW19" s="19">
        <f t="shared" si="19"/>
        <v>0</v>
      </c>
      <c r="BX19" s="19">
        <f t="shared" si="19"/>
        <v>0</v>
      </c>
      <c r="BY19" s="19">
        <f t="shared" si="19"/>
        <v>2</v>
      </c>
      <c r="BZ19" s="19">
        <f t="shared" si="19"/>
        <v>0</v>
      </c>
      <c r="CA19" s="19">
        <f t="shared" si="19"/>
        <v>1</v>
      </c>
      <c r="CB19" s="19">
        <f t="shared" si="19"/>
        <v>0</v>
      </c>
      <c r="CC19" s="19">
        <f t="shared" si="19"/>
        <v>0</v>
      </c>
      <c r="CD19" s="19">
        <f t="shared" si="19"/>
        <v>0</v>
      </c>
      <c r="CE19" s="19">
        <f t="shared" si="19"/>
        <v>0</v>
      </c>
      <c r="CF19" s="19">
        <f t="shared" si="19"/>
        <v>0</v>
      </c>
      <c r="CG19" s="19">
        <f t="shared" si="19"/>
        <v>2</v>
      </c>
      <c r="CH19" s="19">
        <f t="shared" si="19"/>
        <v>0</v>
      </c>
      <c r="CI19" s="19">
        <f t="shared" si="19"/>
        <v>0</v>
      </c>
      <c r="CJ19" s="19">
        <f t="shared" si="19"/>
        <v>0</v>
      </c>
      <c r="CK19" s="19">
        <f t="shared" si="19"/>
        <v>0</v>
      </c>
      <c r="CL19" s="19">
        <f t="shared" si="19"/>
        <v>0</v>
      </c>
      <c r="CM19" s="19">
        <f t="shared" si="19"/>
        <v>0</v>
      </c>
      <c r="CN19" s="19">
        <f t="shared" si="19"/>
        <v>0</v>
      </c>
      <c r="CO19" s="19">
        <f t="shared" si="19"/>
        <v>0</v>
      </c>
      <c r="CP19" s="19">
        <f t="shared" si="19"/>
        <v>0</v>
      </c>
      <c r="CQ19" s="19">
        <f t="shared" si="19"/>
        <v>0</v>
      </c>
      <c r="CR19" s="19">
        <f t="shared" si="19"/>
        <v>0</v>
      </c>
      <c r="CS19" s="19">
        <f t="shared" si="19"/>
        <v>0</v>
      </c>
      <c r="CT19" s="19">
        <f t="shared" si="19"/>
        <v>0</v>
      </c>
      <c r="CU19" s="19">
        <f t="shared" si="19"/>
        <v>0</v>
      </c>
      <c r="CV19" s="19">
        <f t="shared" si="19"/>
        <v>0</v>
      </c>
      <c r="CW19" s="19">
        <f t="shared" si="19"/>
        <v>0</v>
      </c>
      <c r="CX19" s="19">
        <f t="shared" si="19"/>
        <v>103</v>
      </c>
      <c r="CY19" s="19">
        <f t="shared" si="19"/>
        <v>186</v>
      </c>
      <c r="CZ19" s="19">
        <f t="shared" si="19"/>
        <v>108</v>
      </c>
      <c r="DA19" s="19">
        <f t="shared" si="19"/>
        <v>67</v>
      </c>
      <c r="DB19" s="19">
        <f t="shared" si="19"/>
        <v>41</v>
      </c>
      <c r="DC19" s="19">
        <f t="shared" si="19"/>
        <v>47</v>
      </c>
      <c r="DD19" s="19">
        <f t="shared" si="19"/>
        <v>26</v>
      </c>
      <c r="DE19" s="19">
        <f t="shared" si="19"/>
        <v>0</v>
      </c>
      <c r="DF19" s="19">
        <f t="shared" si="19"/>
        <v>0</v>
      </c>
      <c r="DG19" s="19">
        <f t="shared" si="19"/>
        <v>0</v>
      </c>
      <c r="DH19" s="19">
        <f t="shared" si="19"/>
        <v>0</v>
      </c>
      <c r="DI19" s="19">
        <f t="shared" si="19"/>
        <v>0</v>
      </c>
      <c r="DJ19" s="19">
        <f t="shared" si="19"/>
        <v>0</v>
      </c>
      <c r="DK19" s="19">
        <f t="shared" si="19"/>
        <v>5</v>
      </c>
      <c r="DL19" s="19">
        <f t="shared" si="19"/>
        <v>0</v>
      </c>
      <c r="DM19" s="19">
        <f t="shared" si="19"/>
        <v>19</v>
      </c>
      <c r="DN19" s="19">
        <f t="shared" si="19"/>
        <v>14</v>
      </c>
      <c r="DO19" s="19">
        <f t="shared" si="19"/>
        <v>47</v>
      </c>
      <c r="DP19" s="19">
        <f t="shared" si="19"/>
        <v>27</v>
      </c>
      <c r="DQ19" s="19">
        <f t="shared" si="19"/>
        <v>0</v>
      </c>
      <c r="DR19" s="19">
        <f t="shared" si="19"/>
        <v>0</v>
      </c>
      <c r="DS19" s="19">
        <f t="shared" si="19"/>
        <v>0</v>
      </c>
      <c r="DT19" s="19">
        <f t="shared" si="19"/>
        <v>0</v>
      </c>
      <c r="DU19" s="19">
        <f t="shared" si="19"/>
        <v>0</v>
      </c>
      <c r="DV19" s="19">
        <f t="shared" si="19"/>
        <v>0</v>
      </c>
      <c r="DW19" s="19">
        <f t="shared" si="19"/>
        <v>1</v>
      </c>
      <c r="DX19" s="19">
        <f t="shared" si="19"/>
        <v>0</v>
      </c>
      <c r="DY19" s="19">
        <f t="shared" si="19"/>
        <v>175</v>
      </c>
      <c r="DZ19" s="19">
        <f t="shared" si="19"/>
        <v>91</v>
      </c>
      <c r="EA19" s="19">
        <f t="shared" ref="EA19:GJ19" si="20">SUM(EA10:EA18)</f>
        <v>132</v>
      </c>
      <c r="EB19" s="19">
        <f t="shared" si="20"/>
        <v>72</v>
      </c>
      <c r="EC19" s="19">
        <f t="shared" si="20"/>
        <v>0</v>
      </c>
      <c r="ED19" s="19">
        <f t="shared" si="20"/>
        <v>4</v>
      </c>
      <c r="EE19" s="19">
        <f t="shared" si="20"/>
        <v>36</v>
      </c>
      <c r="EF19" s="19">
        <f t="shared" si="20"/>
        <v>14</v>
      </c>
      <c r="EG19" s="19">
        <f t="shared" si="20"/>
        <v>0</v>
      </c>
      <c r="EH19" s="19">
        <f t="shared" si="20"/>
        <v>0</v>
      </c>
      <c r="EI19" s="19">
        <f t="shared" si="20"/>
        <v>7</v>
      </c>
      <c r="EJ19" s="19">
        <f t="shared" si="20"/>
        <v>1</v>
      </c>
      <c r="EK19" s="19">
        <f t="shared" si="20"/>
        <v>0</v>
      </c>
      <c r="EL19" s="19">
        <f t="shared" si="20"/>
        <v>0</v>
      </c>
      <c r="EM19" s="19">
        <f t="shared" si="20"/>
        <v>186</v>
      </c>
      <c r="EN19" s="19">
        <f t="shared" si="20"/>
        <v>109</v>
      </c>
      <c r="EO19" s="19">
        <f t="shared" si="20"/>
        <v>0</v>
      </c>
      <c r="EP19" s="19">
        <f t="shared" si="20"/>
        <v>0</v>
      </c>
      <c r="EQ19" s="19">
        <f t="shared" si="20"/>
        <v>114</v>
      </c>
      <c r="ER19" s="19">
        <f t="shared" si="20"/>
        <v>75</v>
      </c>
      <c r="ES19" s="19">
        <f t="shared" si="20"/>
        <v>0</v>
      </c>
      <c r="ET19" s="19">
        <f t="shared" si="20"/>
        <v>0</v>
      </c>
      <c r="EU19" s="19">
        <f t="shared" si="20"/>
        <v>1</v>
      </c>
      <c r="EV19" s="19">
        <f t="shared" si="20"/>
        <v>0</v>
      </c>
      <c r="EW19" s="19">
        <f t="shared" si="20"/>
        <v>0</v>
      </c>
      <c r="EX19" s="19">
        <f t="shared" si="20"/>
        <v>0</v>
      </c>
      <c r="EY19" s="19">
        <f t="shared" si="20"/>
        <v>26</v>
      </c>
      <c r="EZ19" s="19">
        <f t="shared" si="20"/>
        <v>4</v>
      </c>
      <c r="FA19" s="19">
        <f t="shared" si="20"/>
        <v>0</v>
      </c>
      <c r="FB19" s="19">
        <f t="shared" si="20"/>
        <v>0</v>
      </c>
      <c r="FC19" s="19">
        <f t="shared" si="20"/>
        <v>0</v>
      </c>
      <c r="FD19" s="19">
        <f t="shared" si="20"/>
        <v>0</v>
      </c>
      <c r="FE19" s="19">
        <f t="shared" si="20"/>
        <v>14</v>
      </c>
      <c r="FF19" s="19">
        <f t="shared" si="20"/>
        <v>9</v>
      </c>
      <c r="FG19" s="19">
        <f t="shared" si="20"/>
        <v>5</v>
      </c>
      <c r="FH19" s="19">
        <f t="shared" si="20"/>
        <v>12</v>
      </c>
      <c r="FI19" s="19">
        <f t="shared" si="20"/>
        <v>0</v>
      </c>
      <c r="FJ19" s="19">
        <f t="shared" si="20"/>
        <v>0</v>
      </c>
      <c r="FK19" s="19">
        <f t="shared" si="20"/>
        <v>8</v>
      </c>
      <c r="FL19" s="19">
        <f t="shared" si="20"/>
        <v>0</v>
      </c>
      <c r="FM19" s="19">
        <f t="shared" si="20"/>
        <v>5</v>
      </c>
      <c r="FN19" s="19">
        <f t="shared" si="20"/>
        <v>2</v>
      </c>
      <c r="FO19" s="19">
        <f t="shared" si="20"/>
        <v>0</v>
      </c>
      <c r="FP19" s="19">
        <f t="shared" si="20"/>
        <v>0</v>
      </c>
      <c r="FQ19" s="19">
        <f t="shared" si="20"/>
        <v>0</v>
      </c>
      <c r="FR19" s="19">
        <f t="shared" si="20"/>
        <v>0</v>
      </c>
      <c r="FS19" s="19">
        <f t="shared" si="20"/>
        <v>0</v>
      </c>
      <c r="FT19" s="19">
        <f t="shared" si="20"/>
        <v>0</v>
      </c>
      <c r="FU19" s="19">
        <f t="shared" si="20"/>
        <v>0</v>
      </c>
      <c r="FV19" s="19">
        <f t="shared" si="20"/>
        <v>0</v>
      </c>
      <c r="FW19" s="19">
        <f t="shared" si="20"/>
        <v>0</v>
      </c>
      <c r="FX19" s="19">
        <f t="shared" si="20"/>
        <v>0</v>
      </c>
      <c r="FY19" s="19">
        <f t="shared" si="20"/>
        <v>0</v>
      </c>
      <c r="FZ19" s="19">
        <f t="shared" si="20"/>
        <v>0</v>
      </c>
      <c r="GA19" s="19">
        <f t="shared" si="20"/>
        <v>0</v>
      </c>
      <c r="GB19" s="19">
        <f t="shared" si="20"/>
        <v>0</v>
      </c>
      <c r="GC19" s="19">
        <f t="shared" si="20"/>
        <v>0</v>
      </c>
      <c r="GD19" s="19">
        <f t="shared" si="20"/>
        <v>0</v>
      </c>
      <c r="GE19" s="19">
        <f t="shared" si="20"/>
        <v>0</v>
      </c>
      <c r="GF19" s="19">
        <f t="shared" si="20"/>
        <v>0</v>
      </c>
      <c r="GG19" s="19">
        <f t="shared" si="20"/>
        <v>0</v>
      </c>
      <c r="GH19" s="19">
        <f t="shared" si="20"/>
        <v>0</v>
      </c>
      <c r="GI19" s="19">
        <f t="shared" si="20"/>
        <v>13</v>
      </c>
      <c r="GJ19" s="19">
        <f t="shared" si="20"/>
        <v>7</v>
      </c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60"/>
      <c r="GV19" s="60"/>
      <c r="GW19" s="52"/>
      <c r="GX19" s="42"/>
      <c r="GY19" s="42"/>
      <c r="GZ19" s="42"/>
      <c r="HA19" s="42"/>
      <c r="HB19" s="42"/>
      <c r="HC19" s="43"/>
      <c r="HD19" s="42"/>
      <c r="HE19" s="42"/>
      <c r="HF19" s="42"/>
    </row>
    <row r="20" spans="1:214" ht="24.75" hidden="1" customHeight="1" x14ac:dyDescent="0.2">
      <c r="C20" s="21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22"/>
      <c r="R20" s="22"/>
      <c r="S20" s="6"/>
      <c r="T20" s="6"/>
      <c r="U20" s="6"/>
      <c r="V20" s="6"/>
      <c r="W20" s="6"/>
      <c r="X20" s="6"/>
      <c r="Y20" s="6"/>
      <c r="Z20" s="6"/>
      <c r="AA20" s="6"/>
      <c r="AB20" s="6"/>
      <c r="AC20" s="21"/>
      <c r="AD20" s="21"/>
      <c r="AE20" s="2"/>
      <c r="AF20" s="2"/>
      <c r="AG20" s="2"/>
      <c r="AH20" s="6"/>
      <c r="AI20" s="6"/>
      <c r="AJ20" s="6"/>
      <c r="AK20" s="23"/>
      <c r="AL20" s="23"/>
      <c r="AM20" s="6"/>
      <c r="AN20" s="6"/>
      <c r="AO20" s="6"/>
      <c r="AP20" s="6"/>
      <c r="AQ20" s="21"/>
      <c r="AR20" s="21"/>
      <c r="AS20" s="6"/>
      <c r="AT20" s="6"/>
      <c r="AU20" s="6"/>
      <c r="AV20" s="6"/>
      <c r="AW20" s="6"/>
      <c r="AX20" s="6"/>
      <c r="AY20" s="6"/>
      <c r="AZ20" s="6"/>
      <c r="BA20" s="21"/>
      <c r="BB20" s="21"/>
      <c r="BC20" s="6"/>
      <c r="BD20" s="6"/>
      <c r="BE20" s="6"/>
      <c r="BF20" s="6"/>
      <c r="BG20" s="6"/>
      <c r="BH20" s="6"/>
      <c r="BI20" s="24"/>
      <c r="BJ20" s="24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23"/>
      <c r="CZ20" s="23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23"/>
      <c r="DZ20" s="23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22"/>
      <c r="EN20" s="22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25"/>
      <c r="GH20" s="25"/>
      <c r="GI20" s="25"/>
      <c r="GJ20" s="25"/>
    </row>
    <row r="23" spans="1:214" x14ac:dyDescent="0.2">
      <c r="B23" s="27" t="b">
        <f>C10=AC10</f>
        <v>1</v>
      </c>
      <c r="C23" s="61" t="b">
        <f t="shared" ref="C23:C32" si="21">C10=AQ10</f>
        <v>1</v>
      </c>
      <c r="D23" s="61"/>
      <c r="E23" s="61"/>
      <c r="F23" s="62" t="b">
        <f t="shared" ref="F23:F32" si="22">C10=BA10</f>
        <v>1</v>
      </c>
      <c r="G23" s="62"/>
      <c r="H23" s="62"/>
    </row>
    <row r="24" spans="1:214" x14ac:dyDescent="0.2">
      <c r="B24" s="27" t="b">
        <f t="shared" ref="B24:B32" si="23">C11=AC11</f>
        <v>1</v>
      </c>
      <c r="C24" s="61" t="b">
        <f t="shared" si="21"/>
        <v>1</v>
      </c>
      <c r="D24" s="61"/>
      <c r="E24" s="61"/>
      <c r="F24" s="62" t="b">
        <f t="shared" si="22"/>
        <v>1</v>
      </c>
      <c r="G24" s="62"/>
      <c r="H24" s="62"/>
    </row>
    <row r="25" spans="1:214" x14ac:dyDescent="0.2">
      <c r="B25" s="27" t="b">
        <f t="shared" si="23"/>
        <v>1</v>
      </c>
      <c r="C25" s="61" t="b">
        <f t="shared" si="21"/>
        <v>1</v>
      </c>
      <c r="D25" s="61"/>
      <c r="E25" s="61"/>
      <c r="F25" s="62" t="b">
        <f t="shared" si="22"/>
        <v>1</v>
      </c>
      <c r="G25" s="62"/>
      <c r="H25" s="62"/>
    </row>
    <row r="26" spans="1:214" x14ac:dyDescent="0.2">
      <c r="B26" s="27" t="b">
        <f t="shared" si="23"/>
        <v>1</v>
      </c>
      <c r="C26" s="61" t="b">
        <f t="shared" si="21"/>
        <v>1</v>
      </c>
      <c r="D26" s="61"/>
      <c r="E26" s="61"/>
      <c r="F26" s="62" t="b">
        <f t="shared" si="22"/>
        <v>1</v>
      </c>
      <c r="G26" s="62"/>
      <c r="H26" s="62"/>
      <c r="EI26" s="3"/>
      <c r="EJ26" s="3"/>
      <c r="EK26" s="3"/>
      <c r="EL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X26" s="44"/>
      <c r="GY26" s="44"/>
    </row>
    <row r="27" spans="1:214" x14ac:dyDescent="0.2">
      <c r="B27" s="27" t="b">
        <f t="shared" si="23"/>
        <v>1</v>
      </c>
      <c r="C27" s="61" t="b">
        <f t="shared" si="21"/>
        <v>1</v>
      </c>
      <c r="D27" s="61"/>
      <c r="E27" s="61"/>
      <c r="F27" s="62" t="b">
        <f t="shared" si="22"/>
        <v>1</v>
      </c>
      <c r="G27" s="62"/>
      <c r="H27" s="62"/>
      <c r="S27" s="1" t="s">
        <v>201</v>
      </c>
      <c r="EI27" s="3"/>
      <c r="EJ27" s="3"/>
      <c r="EK27" s="3"/>
      <c r="EL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X27" s="44"/>
      <c r="GY27" s="44"/>
    </row>
    <row r="28" spans="1:214" x14ac:dyDescent="0.2">
      <c r="B28" s="27" t="b">
        <f t="shared" si="23"/>
        <v>1</v>
      </c>
      <c r="C28" s="61" t="b">
        <f t="shared" si="21"/>
        <v>1</v>
      </c>
      <c r="D28" s="61"/>
      <c r="E28" s="61"/>
      <c r="F28" s="62" t="b">
        <f t="shared" si="22"/>
        <v>1</v>
      </c>
      <c r="G28" s="62"/>
      <c r="H28" s="62"/>
      <c r="EI28" s="3"/>
      <c r="EJ28" s="3"/>
      <c r="EK28" s="3"/>
      <c r="EL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X28" s="44"/>
      <c r="GY28" s="44"/>
    </row>
    <row r="29" spans="1:214" x14ac:dyDescent="0.2">
      <c r="B29" s="27" t="b">
        <f t="shared" si="23"/>
        <v>1</v>
      </c>
      <c r="C29" s="61" t="b">
        <f t="shared" si="21"/>
        <v>1</v>
      </c>
      <c r="D29" s="61"/>
      <c r="E29" s="61"/>
      <c r="F29" s="62" t="b">
        <f t="shared" si="22"/>
        <v>1</v>
      </c>
      <c r="G29" s="62"/>
      <c r="H29" s="62"/>
      <c r="EI29" s="3"/>
      <c r="EJ29" s="3"/>
      <c r="EK29" s="3"/>
      <c r="EL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X29" s="44"/>
      <c r="GY29" s="44"/>
    </row>
    <row r="30" spans="1:214" x14ac:dyDescent="0.2">
      <c r="B30" s="27" t="b">
        <f t="shared" si="23"/>
        <v>1</v>
      </c>
      <c r="C30" s="61" t="b">
        <f t="shared" si="21"/>
        <v>1</v>
      </c>
      <c r="D30" s="61"/>
      <c r="E30" s="61"/>
      <c r="F30" s="62" t="b">
        <f t="shared" si="22"/>
        <v>1</v>
      </c>
      <c r="G30" s="62"/>
      <c r="H30" s="62"/>
      <c r="EI30" s="3"/>
      <c r="EJ30" s="3"/>
      <c r="EK30" s="3"/>
      <c r="EL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X30" s="44"/>
      <c r="GY30" s="44"/>
    </row>
    <row r="31" spans="1:214" x14ac:dyDescent="0.2">
      <c r="B31" s="27" t="b">
        <f t="shared" si="23"/>
        <v>1</v>
      </c>
      <c r="C31" s="61" t="b">
        <f t="shared" si="21"/>
        <v>1</v>
      </c>
      <c r="D31" s="61"/>
      <c r="E31" s="61"/>
      <c r="F31" s="62" t="b">
        <f t="shared" si="22"/>
        <v>1</v>
      </c>
      <c r="G31" s="62"/>
      <c r="H31" s="62"/>
      <c r="EI31" s="3"/>
      <c r="EJ31" s="3"/>
      <c r="EK31" s="3"/>
      <c r="EL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X31" s="44"/>
      <c r="GY31" s="44"/>
    </row>
    <row r="32" spans="1:214" x14ac:dyDescent="0.2">
      <c r="B32" s="27" t="b">
        <f t="shared" si="23"/>
        <v>1</v>
      </c>
      <c r="C32" s="61" t="b">
        <f t="shared" si="21"/>
        <v>1</v>
      </c>
      <c r="D32" s="61"/>
      <c r="E32" s="61"/>
      <c r="F32" s="62" t="b">
        <f t="shared" si="22"/>
        <v>1</v>
      </c>
      <c r="G32" s="62"/>
      <c r="H32" s="62"/>
      <c r="EI32" s="3"/>
      <c r="EJ32" s="3"/>
      <c r="EK32" s="3"/>
      <c r="EL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X32" s="44"/>
      <c r="GY32" s="44"/>
    </row>
    <row r="35" spans="2:8" x14ac:dyDescent="0.2">
      <c r="B35" s="27" t="b">
        <f>D10=AD10</f>
        <v>1</v>
      </c>
      <c r="C35" s="61" t="b">
        <f>D10=AR10</f>
        <v>1</v>
      </c>
      <c r="D35" s="61"/>
      <c r="E35" s="61"/>
      <c r="F35" s="62" t="b">
        <f>D10=BB10</f>
        <v>1</v>
      </c>
      <c r="G35" s="62"/>
      <c r="H35" s="62"/>
    </row>
    <row r="36" spans="2:8" x14ac:dyDescent="0.2">
      <c r="B36" s="27" t="b">
        <f t="shared" ref="B36:B44" si="24">D11=AD11</f>
        <v>1</v>
      </c>
      <c r="C36" s="61" t="b">
        <f t="shared" ref="C36:C44" si="25">D11=AR11</f>
        <v>1</v>
      </c>
      <c r="D36" s="61"/>
      <c r="E36" s="61"/>
      <c r="F36" s="62" t="b">
        <f t="shared" ref="F36:F43" si="26">D11=BB11</f>
        <v>1</v>
      </c>
      <c r="G36" s="62"/>
      <c r="H36" s="62"/>
    </row>
    <row r="37" spans="2:8" x14ac:dyDescent="0.2">
      <c r="B37" s="27" t="b">
        <f t="shared" si="24"/>
        <v>1</v>
      </c>
      <c r="C37" s="61" t="b">
        <f t="shared" si="25"/>
        <v>1</v>
      </c>
      <c r="D37" s="61"/>
      <c r="E37" s="61"/>
      <c r="F37" s="62" t="b">
        <f t="shared" si="26"/>
        <v>1</v>
      </c>
      <c r="G37" s="62"/>
      <c r="H37" s="62"/>
    </row>
    <row r="38" spans="2:8" x14ac:dyDescent="0.2">
      <c r="B38" s="27" t="b">
        <f t="shared" si="24"/>
        <v>1</v>
      </c>
      <c r="C38" s="61" t="b">
        <f t="shared" si="25"/>
        <v>1</v>
      </c>
      <c r="D38" s="61"/>
      <c r="E38" s="61"/>
      <c r="F38" s="62" t="b">
        <f t="shared" si="26"/>
        <v>1</v>
      </c>
      <c r="G38" s="62"/>
      <c r="H38" s="62"/>
    </row>
    <row r="39" spans="2:8" x14ac:dyDescent="0.2">
      <c r="B39" s="27" t="b">
        <f t="shared" si="24"/>
        <v>1</v>
      </c>
      <c r="C39" s="61" t="b">
        <f t="shared" si="25"/>
        <v>1</v>
      </c>
      <c r="D39" s="61"/>
      <c r="E39" s="61"/>
      <c r="F39" s="62" t="b">
        <f t="shared" si="26"/>
        <v>1</v>
      </c>
      <c r="G39" s="62"/>
      <c r="H39" s="62"/>
    </row>
    <row r="40" spans="2:8" x14ac:dyDescent="0.2">
      <c r="B40" s="27" t="b">
        <f t="shared" si="24"/>
        <v>1</v>
      </c>
      <c r="C40" s="61" t="b">
        <f t="shared" si="25"/>
        <v>1</v>
      </c>
      <c r="D40" s="61"/>
      <c r="E40" s="61"/>
      <c r="F40" s="62" t="b">
        <f t="shared" si="26"/>
        <v>1</v>
      </c>
      <c r="G40" s="62"/>
      <c r="H40" s="62"/>
    </row>
    <row r="41" spans="2:8" x14ac:dyDescent="0.2">
      <c r="B41" s="27" t="b">
        <f t="shared" si="24"/>
        <v>1</v>
      </c>
      <c r="C41" s="61" t="b">
        <f t="shared" si="25"/>
        <v>1</v>
      </c>
      <c r="D41" s="61"/>
      <c r="E41" s="61"/>
      <c r="F41" s="62" t="b">
        <f t="shared" si="26"/>
        <v>1</v>
      </c>
      <c r="G41" s="62"/>
      <c r="H41" s="62"/>
    </row>
    <row r="42" spans="2:8" x14ac:dyDescent="0.2">
      <c r="B42" s="27" t="b">
        <f t="shared" si="24"/>
        <v>1</v>
      </c>
      <c r="C42" s="61" t="b">
        <f t="shared" si="25"/>
        <v>1</v>
      </c>
      <c r="D42" s="61"/>
      <c r="E42" s="61"/>
      <c r="F42" s="62" t="b">
        <f t="shared" si="26"/>
        <v>1</v>
      </c>
      <c r="G42" s="62"/>
      <c r="H42" s="62"/>
    </row>
    <row r="43" spans="2:8" x14ac:dyDescent="0.2">
      <c r="B43" s="27" t="b">
        <f t="shared" si="24"/>
        <v>1</v>
      </c>
      <c r="C43" s="61" t="b">
        <f t="shared" si="25"/>
        <v>1</v>
      </c>
      <c r="D43" s="61"/>
      <c r="E43" s="61"/>
      <c r="F43" s="62" t="b">
        <f t="shared" si="26"/>
        <v>1</v>
      </c>
      <c r="G43" s="62"/>
      <c r="H43" s="62"/>
    </row>
    <row r="44" spans="2:8" x14ac:dyDescent="0.2">
      <c r="B44" s="27" t="b">
        <f t="shared" si="24"/>
        <v>1</v>
      </c>
      <c r="C44" s="61" t="b">
        <f t="shared" si="25"/>
        <v>1</v>
      </c>
      <c r="D44" s="61"/>
      <c r="E44" s="61"/>
      <c r="F44" s="62" t="b">
        <f>D19=BB19</f>
        <v>1</v>
      </c>
      <c r="G44" s="62"/>
      <c r="H44" s="62"/>
    </row>
  </sheetData>
  <sheetProtection password="E81D" sheet="1" objects="1" scenarios="1" formatColumns="0" formatRows="0"/>
  <protectedRanges>
    <protectedRange sqref="EA10:EL18" name="Диапазон9"/>
    <protectedRange sqref="BK10:CX18" name="Диапазон7"/>
    <protectedRange sqref="AS10:AZ18" name="Диапазон5"/>
    <protectedRange sqref="AH10:AJ18" name="Диапазон3"/>
    <protectedRange sqref="E10:P18" name="Диапазон1"/>
    <protectedRange sqref="S10:AB18" name="Диапазон2"/>
    <protectedRange sqref="AM10:AP18" name="Диапазон4"/>
    <protectedRange sqref="BC10:BH18" name="Диапазон6"/>
    <protectedRange sqref="DA10:DX18" name="Диапазон8"/>
    <protectedRange sqref="EO10:GJ18" name="Диапазон10"/>
  </protectedRanges>
  <mergeCells count="161">
    <mergeCell ref="C31:E31"/>
    <mergeCell ref="F31:H31"/>
    <mergeCell ref="C25:E25"/>
    <mergeCell ref="F25:H25"/>
    <mergeCell ref="C26:E26"/>
    <mergeCell ref="F26:H26"/>
    <mergeCell ref="C32:E32"/>
    <mergeCell ref="F32:H32"/>
    <mergeCell ref="C27:E27"/>
    <mergeCell ref="F27:H27"/>
    <mergeCell ref="C28:E28"/>
    <mergeCell ref="F28:H28"/>
    <mergeCell ref="C29:E29"/>
    <mergeCell ref="F29:H29"/>
    <mergeCell ref="C30:E30"/>
    <mergeCell ref="F30:H30"/>
    <mergeCell ref="C23:E23"/>
    <mergeCell ref="F23:H23"/>
    <mergeCell ref="E6:P6"/>
    <mergeCell ref="Y7:Z7"/>
    <mergeCell ref="AA7:AB7"/>
    <mergeCell ref="S6:AB6"/>
    <mergeCell ref="I7:J7"/>
    <mergeCell ref="K7:L7"/>
    <mergeCell ref="M7:N7"/>
    <mergeCell ref="O7:P7"/>
    <mergeCell ref="C24:E24"/>
    <mergeCell ref="F24:H24"/>
    <mergeCell ref="GO6:GO7"/>
    <mergeCell ref="GP6:GP7"/>
    <mergeCell ref="GQ6:GQ7"/>
    <mergeCell ref="GR6:GR7"/>
    <mergeCell ref="AW7:AX7"/>
    <mergeCell ref="BI6:BJ7"/>
    <mergeCell ref="BO7:BP7"/>
    <mergeCell ref="BQ7:BR7"/>
    <mergeCell ref="BS7:BT7"/>
    <mergeCell ref="BU7:BV7"/>
    <mergeCell ref="CE7:CF7"/>
    <mergeCell ref="CG7:CH7"/>
    <mergeCell ref="BW7:BX7"/>
    <mergeCell ref="BY7:BZ7"/>
    <mergeCell ref="CA7:CB7"/>
    <mergeCell ref="CC7:CD7"/>
    <mergeCell ref="CI7:CJ7"/>
    <mergeCell ref="CK7:CL7"/>
    <mergeCell ref="CM7:CN7"/>
    <mergeCell ref="CO7:CP7"/>
    <mergeCell ref="CQ7:CR7"/>
    <mergeCell ref="CS7:CT7"/>
    <mergeCell ref="GS6:GS7"/>
    <mergeCell ref="GT6:GT7"/>
    <mergeCell ref="EM6:EN7"/>
    <mergeCell ref="EO6:GJ6"/>
    <mergeCell ref="GK6:GK7"/>
    <mergeCell ref="GL6:GL7"/>
    <mergeCell ref="GM6:GM7"/>
    <mergeCell ref="GN6:GN7"/>
    <mergeCell ref="EO7:EP7"/>
    <mergeCell ref="EQ7:ER7"/>
    <mergeCell ref="EU7:EV7"/>
    <mergeCell ref="EW7:EX7"/>
    <mergeCell ref="EY7:EZ7"/>
    <mergeCell ref="FA7:FB7"/>
    <mergeCell ref="FC7:FD7"/>
    <mergeCell ref="FE7:FF7"/>
    <mergeCell ref="GI7:GJ7"/>
    <mergeCell ref="GG7:GH7"/>
    <mergeCell ref="GE7:GF7"/>
    <mergeCell ref="GC7:GD7"/>
    <mergeCell ref="GA7:GB7"/>
    <mergeCell ref="FY7:FZ7"/>
    <mergeCell ref="FW7:FX7"/>
    <mergeCell ref="FU7:FV7"/>
    <mergeCell ref="AY6:AZ7"/>
    <mergeCell ref="AU7:AV7"/>
    <mergeCell ref="A2:AJ2"/>
    <mergeCell ref="A3:AJ3"/>
    <mergeCell ref="AQ6:AR7"/>
    <mergeCell ref="AS6:AT7"/>
    <mergeCell ref="E7:F7"/>
    <mergeCell ref="G7:H7"/>
    <mergeCell ref="S7:T7"/>
    <mergeCell ref="U7:V7"/>
    <mergeCell ref="W7:X7"/>
    <mergeCell ref="AE7:AF7"/>
    <mergeCell ref="DU7:DV7"/>
    <mergeCell ref="DW7:DX7"/>
    <mergeCell ref="GV4:GV7"/>
    <mergeCell ref="F5:AA5"/>
    <mergeCell ref="A6:A7"/>
    <mergeCell ref="B6:B7"/>
    <mergeCell ref="C6:D7"/>
    <mergeCell ref="Q6:R7"/>
    <mergeCell ref="AK6:AL7"/>
    <mergeCell ref="AM6:AP6"/>
    <mergeCell ref="BK7:BL7"/>
    <mergeCell ref="BM7:BN7"/>
    <mergeCell ref="AM7:AN7"/>
    <mergeCell ref="AO7:AP7"/>
    <mergeCell ref="AG7:AH7"/>
    <mergeCell ref="AI7:AJ7"/>
    <mergeCell ref="AC6:AD7"/>
    <mergeCell ref="AE6:AJ6"/>
    <mergeCell ref="BA6:BB7"/>
    <mergeCell ref="BC6:BH6"/>
    <mergeCell ref="BC7:BD7"/>
    <mergeCell ref="BE7:BF7"/>
    <mergeCell ref="BG7:BH7"/>
    <mergeCell ref="AU6:AX6"/>
    <mergeCell ref="EA6:EL6"/>
    <mergeCell ref="EA7:EB7"/>
    <mergeCell ref="EC7:ED7"/>
    <mergeCell ref="EE7:EF7"/>
    <mergeCell ref="EG7:EH7"/>
    <mergeCell ref="EI7:EJ7"/>
    <mergeCell ref="EK7:EL7"/>
    <mergeCell ref="DY6:DZ7"/>
    <mergeCell ref="ES7:ET7"/>
    <mergeCell ref="FS7:FT7"/>
    <mergeCell ref="FQ7:FR7"/>
    <mergeCell ref="FO7:FP7"/>
    <mergeCell ref="FG7:FH7"/>
    <mergeCell ref="FI7:FJ7"/>
    <mergeCell ref="FK7:FL7"/>
    <mergeCell ref="FM7:FN7"/>
    <mergeCell ref="C35:E35"/>
    <mergeCell ref="F35:H35"/>
    <mergeCell ref="CU7:CV7"/>
    <mergeCell ref="CW7:CX7"/>
    <mergeCell ref="CY6:CZ7"/>
    <mergeCell ref="BK6:CX6"/>
    <mergeCell ref="DA6:DX6"/>
    <mergeCell ref="DA7:DB7"/>
    <mergeCell ref="DC7:DD7"/>
    <mergeCell ref="DE7:DF7"/>
    <mergeCell ref="DG7:DH7"/>
    <mergeCell ref="DI7:DJ7"/>
    <mergeCell ref="DK7:DL7"/>
    <mergeCell ref="DM7:DN7"/>
    <mergeCell ref="DO7:DP7"/>
    <mergeCell ref="DQ7:DR7"/>
    <mergeCell ref="DS7:DT7"/>
    <mergeCell ref="C44:E44"/>
    <mergeCell ref="F44:H44"/>
    <mergeCell ref="C41:E41"/>
    <mergeCell ref="F41:H41"/>
    <mergeCell ref="C42:E42"/>
    <mergeCell ref="F42:H42"/>
    <mergeCell ref="C43:E43"/>
    <mergeCell ref="F43:H43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</mergeCells>
  <phoneticPr fontId="9" type="noConversion"/>
  <conditionalFormatting sqref="Q10:Q18 EM10:EM18">
    <cfRule type="cellIs" dxfId="3" priority="1" stopIfTrue="1" operator="lessThan">
      <formula>$C10</formula>
    </cfRule>
  </conditionalFormatting>
  <conditionalFormatting sqref="AK10:AK18 BI10:BI18 CY10:CY18 DY10:DY18">
    <cfRule type="cellIs" dxfId="2" priority="2" stopIfTrue="1" operator="greaterThan">
      <formula>$C10</formula>
    </cfRule>
  </conditionalFormatting>
  <conditionalFormatting sqref="AL10:AL18 BJ10:BJ18 CZ10:CZ18 DZ10:DZ18">
    <cfRule type="cellIs" dxfId="1" priority="3" stopIfTrue="1" operator="greaterThan">
      <formula>$D10</formula>
    </cfRule>
  </conditionalFormatting>
  <conditionalFormatting sqref="R10:R18 EN10:EN18">
    <cfRule type="cellIs" dxfId="0" priority="4" stopIfTrue="1" operator="lessThan">
      <formula>$D10</formula>
    </cfRule>
  </conditionalFormatting>
  <pageMargins left="0.45" right="0.33" top="0.17" bottom="0.15" header="0.17" footer="0.15"/>
  <pageSetup paperSize="9" scale="75" orientation="landscape" r:id="rId1"/>
  <headerFooter alignWithMargins="0"/>
  <rowBreaks count="1" manualBreakCount="1">
    <brk id="32" max="1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odsadm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grg</dc:creator>
  <cp:lastModifiedBy>admin</cp:lastModifiedBy>
  <cp:lastPrinted>2016-12-21T09:15:13Z</cp:lastPrinted>
  <dcterms:created xsi:type="dcterms:W3CDTF">2009-11-30T11:24:20Z</dcterms:created>
  <dcterms:modified xsi:type="dcterms:W3CDTF">2016-12-21T09:19:40Z</dcterms:modified>
</cp:coreProperties>
</file>